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240" yWindow="90" windowWidth="19155" windowHeight="9270" tabRatio="740"/>
  </bookViews>
  <sheets>
    <sheet name="NIPI Annex-10" sheetId="109" r:id="rId1"/>
  </sheets>
  <externalReferences>
    <externalReference r:id="rId2"/>
    <externalReference r:id="rId3"/>
  </externalReferences>
  <definedNames>
    <definedName name="_Fill" localSheetId="0" hidden="1">#REF!</definedName>
    <definedName name="_Fill" hidden="1">#REF!</definedName>
    <definedName name="_Key1" hidden="1">#REF!</definedName>
    <definedName name="_Sort" hidden="1">#REF!</definedName>
    <definedName name="data">#REF!</definedName>
    <definedName name="_xlnm.Database">#REF!</definedName>
    <definedName name="Districts">[1]Lists3!$AR$4:$AR$79</definedName>
    <definedName name="India">[1]Lists3!$B$4:$B$40</definedName>
    <definedName name="Month">[1]Lists3!$AN$4:$AN$16</definedName>
    <definedName name="Six_Years">'[2]Service access'!$D$10,'[2]Service access'!$D$12,'[2]Service access'!$D$14,'[2]Service access'!$D$16,'[2]Service access'!$D$18,'[2]Service access'!$D$20,'[2]Service access'!$D$22,'[2]Service access'!$D$24,'[2]Service access'!$D$26,'[2]Service access'!$D$28,'[2]Service access'!$D$30,'[2]Service access'!$D$32,'[2]Service access'!$D$34,'[2]Service access'!$D$36,'[2]Service access'!$D$38,'[2]Service access'!$D$40,'[2]Service access'!$D$42,'[2]Service access'!$D$44,'[2]Service access'!$D$46,'[2]Service access'!$D$48,'[2]Service access'!$D$50,'[2]Service access'!$D$52,'[2]Service access'!$D$54,'[2]Service access'!$D$56,'[2]Service access'!$D$58,'[2]Service access'!$D$60,'[2]Service access'!$D$62,'[2]Service access'!$D$64,'[2]Service access'!$D$66,'[2]Service access'!$D$68,'[2]Service access'!$D$70,'[2]Service access'!$D$72,'[2]Service access'!$D$74,'[2]Service access'!$D$76,'[2]Service access'!$D$78,'[2]Service access'!$D$80,'[2]Service access'!$D$82,'[2]Service access'!$D$84</definedName>
  </definedNames>
  <calcPr calcId="124519"/>
</workbook>
</file>

<file path=xl/calcChain.xml><?xml version="1.0" encoding="utf-8"?>
<calcChain xmlns="http://schemas.openxmlformats.org/spreadsheetml/2006/main">
  <c r="E13" i="109"/>
  <c r="G13" s="1"/>
  <c r="H7"/>
  <c r="F7"/>
  <c r="G7" s="1"/>
  <c r="E23"/>
  <c r="D23"/>
  <c r="G18"/>
  <c r="E18"/>
  <c r="F18" s="1"/>
  <c r="F13" l="1"/>
</calcChain>
</file>

<file path=xl/sharedStrings.xml><?xml version="1.0" encoding="utf-8"?>
<sst xmlns="http://schemas.openxmlformats.org/spreadsheetml/2006/main" count="82" uniqueCount="72">
  <si>
    <t>Indicator</t>
  </si>
  <si>
    <t>Annexures for NIPI</t>
  </si>
  <si>
    <t xml:space="preserve">Table 1: For Children 6 months  – 5 years </t>
  </si>
  <si>
    <t>Total no. of districts</t>
  </si>
  <si>
    <t>No. of districts covered</t>
  </si>
  <si>
    <t>No. of children 6m – 1 year</t>
  </si>
  <si>
    <t>No. of children 1 – 2 years</t>
  </si>
  <si>
    <t>No. of children 2 – 5 years</t>
  </si>
  <si>
    <t>No. of children (6m - 5 years)  covered (column 3+4+5)</t>
  </si>
  <si>
    <t xml:space="preserve">Table 2: WIFS Junior For Children 6 – 10 years </t>
  </si>
  <si>
    <t>No. of children 6 – 10 years (out of school)</t>
  </si>
  <si>
    <t>No. of children 6 – 10 years (school going)</t>
  </si>
  <si>
    <t>No. of children covered (column 3+4)</t>
  </si>
  <si>
    <t>No. of WIFS junior IFA tablets required (52 tab / child / year) (including 10% buffer stock)</t>
  </si>
  <si>
    <t xml:space="preserve">Table 3: For Pregnant &amp; Lactating mothers </t>
  </si>
  <si>
    <t>No. of Pregnant Women</t>
  </si>
  <si>
    <t>No. of Lactating mothers</t>
  </si>
  <si>
    <t>Total no. of pregnant and lactating mothers (column 3+4)</t>
  </si>
  <si>
    <t>No. of Folic Acid tablets (80 tab / pregnant women) (including 10% buffer stock)</t>
  </si>
  <si>
    <t>Table 4: For non-pregnant &amp; non-lactating Women in Reproductive Age (WRA) 20 - 49 years#</t>
  </si>
  <si>
    <t>No. of IFA tablets required (52 tab / WRA / year) (including 10% buffer stock)</t>
  </si>
  <si>
    <t>No. of Albendazole tablets (2 tab / WRA / year) (including 10% buffer stock)</t>
  </si>
  <si>
    <t xml:space="preserve"># Women in Reproductive Age = [Total No. of Women 15 – 49 years] – [Adolescent girls 15-19 years] – [Pregnant + Lactating Mothers] </t>
  </si>
  <si>
    <t>%</t>
  </si>
  <si>
    <t>IFA SYRUP</t>
  </si>
  <si>
    <t xml:space="preserve">No. % % of children 6m - 5 years received IFA bottle </t>
  </si>
  <si>
    <t xml:space="preserve">No. &amp; % of children 6m - 5 years consumed atleast 7 doses per month </t>
  </si>
  <si>
    <t>Quantity of the syrup in bottle (50ml or 100 ml)</t>
  </si>
  <si>
    <t>Rate of one 50 / 100 ml bottles (Rs.)</t>
  </si>
  <si>
    <t>Company</t>
  </si>
  <si>
    <t xml:space="preserve">WIFS JUNIOR </t>
  </si>
  <si>
    <t>No. % % of children 6 - 10 years received WIFS Junior IFA tablet</t>
  </si>
  <si>
    <t>Rate of WIFS Junior IFA tablets (Rs.)</t>
  </si>
  <si>
    <t xml:space="preserve">Guidance Note : </t>
  </si>
  <si>
    <r>
      <t xml:space="preserve">Drungs under National Iron + Initiative should be proposed for all categories of beneficiaries in </t>
    </r>
    <r>
      <rPr>
        <b/>
        <sz val="14"/>
        <rFont val="Calibri"/>
        <family val="2"/>
      </rPr>
      <t>Rural Areas</t>
    </r>
    <r>
      <rPr>
        <sz val="14"/>
        <rFont val="Calibri"/>
        <family val="2"/>
      </rPr>
      <t xml:space="preserve"> and in urban slums where health infrastructure to deliver the service is present (except in High rise Urban areas where Public Health utilisation is low) in tune with previous years coverage.</t>
    </r>
  </si>
  <si>
    <t>Category of beneficiaries</t>
  </si>
  <si>
    <t>Percent to Total Population (Rounded off to nearest zero)</t>
  </si>
  <si>
    <t xml:space="preserve">Children under 5 years </t>
  </si>
  <si>
    <t xml:space="preserve">Children 5 – 10 years </t>
  </si>
  <si>
    <t>Adolescents (10 – 19years)</t>
  </si>
  <si>
    <t xml:space="preserve">Women in Reproductive Age (20 – 49 years) </t>
  </si>
  <si>
    <t>(Annexure to be filled at State Level)</t>
  </si>
  <si>
    <t>No. of IFA syrups bottle (50 ml) with auto dispenser required (Unit requirement : 100 ml or 2 bottles /child / year) (including 10% buffer stock)</t>
  </si>
  <si>
    <t>No. of Albendazole tablets required (1/tab/yr/child for 1-2 year
and
2 tab/year/child 2-5 years)  (including 10% buffer stock)</t>
  </si>
  <si>
    <t>No. of Albendazole tablets required (2 tab/year/child 6 - 10 years) (including 10% buffer stock)</t>
  </si>
  <si>
    <t>* Children = Girls and Boys both</t>
  </si>
  <si>
    <t>No. of IFA tablets required (360 tab / beneficiary) (including 10% buffer stock)</t>
  </si>
  <si>
    <t xml:space="preserve">No. of Women in Reproductive Age  (All females 20 – 49 years except pregnant &amp; lactating mothers)  </t>
  </si>
  <si>
    <t>From (MM/YYYY)</t>
  </si>
  <si>
    <t>To (MM/YYYY)</t>
  </si>
  <si>
    <t>No. / Rs.</t>
  </si>
  <si>
    <t>No. of IFA bottles purchased</t>
  </si>
  <si>
    <t>No. of IFA bottles used</t>
  </si>
  <si>
    <t>Whether the bottle had 'Auto-dispenser' (Y/N)</t>
  </si>
  <si>
    <t>Budget approved for IFA Syrup supplementation programme (Rs. Lakhs)</t>
  </si>
  <si>
    <t>Expenditure on the IFA Syrup  supplementation Programme (Rs. Lakhs)</t>
  </si>
  <si>
    <t xml:space="preserve">No. % % of children 6 - 10 years consumed atleast 7 WIFS Junior tablets in a month </t>
  </si>
  <si>
    <t>No. of WIFS Junior IFA purchased</t>
  </si>
  <si>
    <t>No. of WIFS Junior IFA tablets consumed</t>
  </si>
  <si>
    <t>Budget approved for WIFS Junior IFA tablet supplementation programme (Rs. Lakhs)</t>
  </si>
  <si>
    <t>Expenditure on the WIFS Junior IFA tablet supplementation Programme (Rs. Lakhs)</t>
  </si>
  <si>
    <t>The structure of population of India in percentage is available at As per Census 2011. (and 2018-19 forecasted data)</t>
  </si>
  <si>
    <t xml:space="preserve">Source: Census of India </t>
  </si>
  <si>
    <t>FY 2020-21PERFORMANCE</t>
  </si>
  <si>
    <t>y</t>
  </si>
  <si>
    <t xml:space="preserve">centrally procured.yet to reach state </t>
  </si>
  <si>
    <t>unknown</t>
  </si>
  <si>
    <t>centrally procured.</t>
  </si>
  <si>
    <t>12.38 lakhs (centrally procured.)</t>
  </si>
  <si>
    <t>19.34 lakhs (centrally procured)</t>
  </si>
  <si>
    <t>78593 (placed for central procurement)</t>
  </si>
  <si>
    <t>3838224 (placed for central procurement)</t>
  </si>
</sst>
</file>

<file path=xl/styles.xml><?xml version="1.0" encoding="utf-8"?>
<styleSheet xmlns="http://schemas.openxmlformats.org/spreadsheetml/2006/main">
  <numFmts count="9">
    <numFmt numFmtId="7" formatCode="&quot;$&quot;#,##0.00_);\(&quot;$&quot;#,##0.00\)"/>
    <numFmt numFmtId="44" formatCode="_(&quot;$&quot;* #,##0.00_);_(&quot;$&quot;* \(#,##0.00\);_(&quot;$&quot;* &quot;-&quot;??_);_(@_)"/>
    <numFmt numFmtId="43" formatCode="_(* #,##0.00_);_(* \(#,##0.00\);_(* &quot;-&quot;??_);_(@_)"/>
    <numFmt numFmtId="164" formatCode="_ * #,##0.00_ ;_ * \-#,##0.00_ ;_ * &quot;-&quot;??_ ;_ @_ "/>
    <numFmt numFmtId="165" formatCode="_(* #,##0_);_(* \(#,##0\);_(* &quot;-&quot;??_);_(@_)"/>
    <numFmt numFmtId="166" formatCode="&quot;Rs.&quot;#,##0_);\(&quot;Rs.&quot;#,##0\)"/>
    <numFmt numFmtId="167" formatCode="_ &quot;Rs.&quot;\ * #,##0.00_ ;_ &quot;Rs.&quot;\ * \-#,##0.00_ ;_ &quot;Rs.&quot;\ * &quot;-&quot;??_ ;_ @_ "/>
    <numFmt numFmtId="168" formatCode="_(* #,##0.00000_);_(* \(#,##0.00000\);_(* &quot;-&quot;?????_);_(@_)"/>
    <numFmt numFmtId="169" formatCode="[$-809]General"/>
  </numFmts>
  <fonts count="3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11"/>
      <color theme="1"/>
      <name val="Calibri"/>
      <family val="2"/>
    </font>
    <font>
      <sz val="11"/>
      <color indexed="8"/>
      <name val="Calibri"/>
      <family val="2"/>
    </font>
    <font>
      <u/>
      <sz val="10"/>
      <color indexed="12"/>
      <name val="Arial"/>
      <family val="2"/>
    </font>
    <font>
      <sz val="10"/>
      <color indexed="8"/>
      <name val="Arial"/>
      <family val="2"/>
    </font>
    <font>
      <b/>
      <sz val="14"/>
      <color theme="1"/>
      <name val="Calibri"/>
      <family val="2"/>
      <scheme val="minor"/>
    </font>
    <font>
      <i/>
      <sz val="11"/>
      <color rgb="FF000000"/>
      <name val="Calibri"/>
      <family val="2"/>
    </font>
    <font>
      <b/>
      <i/>
      <sz val="11"/>
      <color theme="1"/>
      <name val="Calibri"/>
      <family val="2"/>
      <scheme val="minor"/>
    </font>
    <font>
      <b/>
      <sz val="10"/>
      <name val="Arial"/>
      <family val="2"/>
    </font>
    <font>
      <b/>
      <sz val="16"/>
      <color theme="1"/>
      <name val="Calibri"/>
      <family val="2"/>
      <scheme val="minor"/>
    </font>
    <font>
      <sz val="14"/>
      <name val="Calibri"/>
      <family val="2"/>
    </font>
    <font>
      <b/>
      <sz val="14"/>
      <name val="Calibri"/>
      <family val="2"/>
    </font>
    <font>
      <sz val="12"/>
      <name val="Calibri"/>
      <family val="2"/>
    </font>
    <font>
      <b/>
      <sz val="12"/>
      <name val="Calibri"/>
      <family val="2"/>
    </font>
    <font>
      <b/>
      <sz val="10"/>
      <color theme="1"/>
      <name val="Arial"/>
      <family val="2"/>
    </font>
    <font>
      <u/>
      <sz val="11"/>
      <color indexed="12"/>
      <name val="Calibri"/>
      <family val="2"/>
      <scheme val="minor"/>
    </font>
    <font>
      <sz val="11"/>
      <color rgb="FF000000"/>
      <name val="Calibri"/>
      <family val="2"/>
    </font>
    <font>
      <u/>
      <sz val="11"/>
      <color indexed="12"/>
      <name val="Arial Narrow"/>
      <family val="2"/>
    </font>
    <font>
      <sz val="12"/>
      <name val="Arial Narrow"/>
      <family val="2"/>
    </font>
    <font>
      <b/>
      <sz val="12"/>
      <color rgb="FF000000"/>
      <name val="Bodoni MT"/>
      <family val="1"/>
    </font>
    <font>
      <sz val="12"/>
      <color theme="1"/>
      <name val="Times New Roman"/>
      <family val="1"/>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1"/>
        <bgColor indexed="64"/>
      </patternFill>
    </fill>
    <fill>
      <patternFill patternType="solid">
        <fgColor theme="9" tint="0.39997558519241921"/>
        <bgColor indexed="64"/>
      </patternFill>
    </fill>
    <fill>
      <patternFill patternType="solid">
        <fgColor indexed="43"/>
        <bgColor indexed="64"/>
      </patternFill>
    </fill>
  </fills>
  <borders count="2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s>
  <cellStyleXfs count="168">
    <xf numFmtId="0" fontId="0" fillId="0" borderId="0"/>
    <xf numFmtId="0" fontId="18" fillId="0" borderId="0"/>
    <xf numFmtId="0" fontId="18" fillId="0" borderId="0"/>
    <xf numFmtId="0" fontId="18" fillId="0" borderId="0"/>
    <xf numFmtId="0" fontId="18" fillId="0" borderId="0"/>
    <xf numFmtId="0" fontId="19" fillId="0" borderId="0"/>
    <xf numFmtId="0" fontId="1" fillId="9" borderId="0" applyNumberFormat="0" applyBorder="0" applyAlignment="0" applyProtection="0"/>
    <xf numFmtId="0" fontId="1" fillId="13" borderId="0" applyNumberFormat="0" applyBorder="0" applyAlignment="0" applyProtection="0"/>
    <xf numFmtId="0" fontId="1" fillId="17" borderId="0" applyNumberFormat="0" applyBorder="0" applyAlignment="0" applyProtection="0"/>
    <xf numFmtId="0" fontId="1" fillId="21" borderId="0" applyNumberFormat="0" applyBorder="0" applyAlignment="0" applyProtection="0"/>
    <xf numFmtId="0" fontId="1" fillId="25" borderId="0" applyNumberFormat="0" applyBorder="0" applyAlignment="0" applyProtection="0"/>
    <xf numFmtId="0" fontId="1" fillId="29"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7" fillId="11" borderId="0" applyNumberFormat="0" applyBorder="0" applyAlignment="0" applyProtection="0"/>
    <xf numFmtId="0" fontId="17" fillId="15" borderId="0" applyNumberFormat="0" applyBorder="0" applyAlignment="0" applyProtection="0"/>
    <xf numFmtId="0" fontId="17" fillId="19" borderId="0" applyNumberFormat="0" applyBorder="0" applyAlignment="0" applyProtection="0"/>
    <xf numFmtId="0" fontId="17" fillId="23" borderId="0" applyNumberFormat="0" applyBorder="0" applyAlignment="0" applyProtection="0"/>
    <xf numFmtId="0" fontId="17" fillId="27" borderId="0" applyNumberFormat="0" applyBorder="0" applyAlignment="0" applyProtection="0"/>
    <xf numFmtId="0" fontId="17" fillId="31" borderId="0" applyNumberFormat="0" applyBorder="0" applyAlignment="0" applyProtection="0"/>
    <xf numFmtId="0" fontId="17" fillId="8" borderId="0" applyNumberFormat="0" applyBorder="0" applyAlignment="0" applyProtection="0"/>
    <xf numFmtId="0" fontId="17" fillId="12" borderId="0" applyNumberFormat="0" applyBorder="0" applyAlignment="0" applyProtection="0"/>
    <xf numFmtId="0" fontId="17" fillId="16" borderId="0" applyNumberFormat="0" applyBorder="0" applyAlignment="0" applyProtection="0"/>
    <xf numFmtId="0" fontId="17" fillId="20" borderId="0" applyNumberFormat="0" applyBorder="0" applyAlignment="0" applyProtection="0"/>
    <xf numFmtId="0" fontId="17" fillId="24" borderId="0" applyNumberFormat="0" applyBorder="0" applyAlignment="0" applyProtection="0"/>
    <xf numFmtId="0" fontId="17" fillId="28" borderId="0" applyNumberFormat="0" applyBorder="0" applyAlignment="0" applyProtection="0"/>
    <xf numFmtId="0" fontId="7" fillId="3" borderId="0" applyNumberFormat="0" applyBorder="0" applyAlignment="0" applyProtection="0"/>
    <xf numFmtId="0" fontId="11" fillId="6" borderId="4" applyNumberFormat="0" applyAlignment="0" applyProtection="0"/>
    <xf numFmtId="0" fontId="13" fillId="7" borderId="7" applyNumberFormat="0" applyAlignment="0" applyProtection="0"/>
    <xf numFmtId="0" fontId="18" fillId="0" borderId="0" applyFont="0" applyFill="0" applyBorder="0" applyAlignment="0" applyProtection="0"/>
    <xf numFmtId="43" fontId="18" fillId="0" borderId="0" applyFont="0" applyFill="0" applyBorder="0" applyAlignment="0" applyProtection="0"/>
    <xf numFmtId="0" fontId="18" fillId="0" borderId="0" applyFont="0" applyFill="0" applyBorder="0" applyAlignment="0" applyProtection="0"/>
    <xf numFmtId="43"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0" fontId="20" fillId="0" borderId="0" applyFont="0" applyFill="0" applyBorder="0" applyAlignment="0" applyProtection="0"/>
    <xf numFmtId="43" fontId="20" fillId="0" borderId="0" applyFont="0" applyFill="0" applyBorder="0" applyAlignment="0" applyProtection="0"/>
    <xf numFmtId="0" fontId="20" fillId="0" borderId="0" applyFon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43" fontId="18" fillId="0" borderId="0" applyFont="0" applyFill="0" applyBorder="0" applyAlignment="0" applyProtection="0"/>
    <xf numFmtId="164" fontId="20" fillId="0" borderId="0" applyFont="0" applyFill="0" applyBorder="0" applyAlignment="0" applyProtection="0"/>
    <xf numFmtId="43"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43"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43" fontId="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0"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7"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20" fillId="0" borderId="0" applyFont="0" applyFill="0" applyBorder="0" applyAlignment="0" applyProtection="0"/>
    <xf numFmtId="0" fontId="20" fillId="0" borderId="0" applyFont="0" applyFill="0" applyBorder="0" applyAlignment="0" applyProtection="0"/>
    <xf numFmtId="0" fontId="18" fillId="0" borderId="0" applyFont="0" applyFill="0" applyBorder="0" applyAlignment="0" applyProtection="0"/>
    <xf numFmtId="43" fontId="18" fillId="0" borderId="0" applyFont="0" applyFill="0" applyBorder="0" applyAlignment="0" applyProtection="0"/>
    <xf numFmtId="0" fontId="18" fillId="0" borderId="0" applyFont="0" applyFill="0" applyBorder="0" applyAlignment="0" applyProtection="0"/>
    <xf numFmtId="43" fontId="18" fillId="0" borderId="0" applyFont="0" applyFill="0" applyBorder="0" applyAlignment="0" applyProtection="0"/>
    <xf numFmtId="43" fontId="20" fillId="0" borderId="0" applyFont="0" applyFill="0" applyBorder="0" applyAlignment="0" applyProtection="0"/>
    <xf numFmtId="43" fontId="18" fillId="0" borderId="0" applyFont="0" applyFill="0" applyBorder="0" applyAlignment="0" applyProtection="0"/>
    <xf numFmtId="0" fontId="18" fillId="0" borderId="0" applyFont="0" applyFill="0" applyBorder="0" applyAlignment="0" applyProtection="0"/>
    <xf numFmtId="43" fontId="20"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44" fontId="18" fillId="0" borderId="0" applyFont="0" applyFill="0" applyBorder="0" applyAlignment="0" applyProtection="0"/>
    <xf numFmtId="167" fontId="1" fillId="0" borderId="0" applyFont="0" applyFill="0" applyBorder="0" applyAlignment="0" applyProtection="0"/>
    <xf numFmtId="0" fontId="15" fillId="0" borderId="0" applyNumberFormat="0" applyFill="0" applyBorder="0" applyAlignment="0" applyProtection="0"/>
    <xf numFmtId="0" fontId="6" fillId="2" borderId="0" applyNumberFormat="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21" fillId="0" borderId="0" applyNumberFormat="0" applyFill="0" applyBorder="0" applyAlignment="0" applyProtection="0">
      <alignment vertical="top"/>
      <protection locked="0"/>
    </xf>
    <xf numFmtId="0" fontId="9" fillId="5" borderId="4" applyNumberFormat="0" applyAlignment="0" applyProtection="0"/>
    <xf numFmtId="0" fontId="12" fillId="0" borderId="6" applyNumberFormat="0" applyFill="0" applyAlignment="0" applyProtection="0"/>
    <xf numFmtId="0" fontId="8" fillId="4" borderId="0" applyNumberFormat="0" applyBorder="0" applyAlignment="0" applyProtection="0"/>
    <xf numFmtId="0" fontId="18" fillId="0" borderId="0"/>
    <xf numFmtId="0" fontId="18" fillId="0" borderId="0"/>
    <xf numFmtId="0" fontId="18" fillId="0" borderId="0"/>
    <xf numFmtId="0" fontId="18" fillId="0" borderId="0">
      <alignment vertical="top"/>
    </xf>
    <xf numFmtId="0" fontId="18" fillId="0" borderId="0"/>
    <xf numFmtId="0" fontId="18" fillId="0" borderId="0"/>
    <xf numFmtId="0" fontId="18" fillId="0" borderId="0"/>
    <xf numFmtId="0" fontId="18" fillId="0" borderId="0"/>
    <xf numFmtId="0" fontId="18" fillId="0" borderId="0"/>
    <xf numFmtId="0" fontId="18" fillId="0" borderId="0">
      <alignment vertical="top"/>
    </xf>
    <xf numFmtId="0" fontId="18" fillId="0" borderId="0">
      <alignment vertical="top"/>
    </xf>
    <xf numFmtId="0" fontId="18" fillId="0" borderId="0">
      <alignment vertical="top"/>
    </xf>
    <xf numFmtId="0" fontId="1" fillId="0" borderId="0"/>
    <xf numFmtId="0" fontId="1" fillId="0" borderId="0"/>
    <xf numFmtId="0" fontId="18" fillId="0" borderId="0"/>
    <xf numFmtId="0" fontId="18" fillId="0" borderId="0">
      <alignment vertical="top"/>
    </xf>
    <xf numFmtId="0" fontId="1" fillId="0" borderId="0"/>
    <xf numFmtId="0" fontId="1" fillId="0" borderId="0"/>
    <xf numFmtId="0" fontId="18" fillId="0" borderId="0">
      <alignment vertical="top"/>
    </xf>
    <xf numFmtId="0" fontId="1" fillId="0" borderId="0"/>
    <xf numFmtId="0" fontId="18" fillId="0" borderId="0"/>
    <xf numFmtId="0" fontId="18" fillId="0" borderId="0"/>
    <xf numFmtId="0" fontId="18" fillId="0" borderId="0"/>
    <xf numFmtId="0" fontId="18" fillId="0" borderId="0">
      <alignment vertical="top"/>
    </xf>
    <xf numFmtId="0" fontId="1" fillId="0" borderId="0"/>
    <xf numFmtId="0" fontId="1" fillId="0" borderId="0"/>
    <xf numFmtId="0" fontId="1" fillId="0" borderId="0"/>
    <xf numFmtId="0" fontId="1" fillId="0" borderId="0"/>
    <xf numFmtId="0" fontId="1" fillId="0" borderId="0"/>
    <xf numFmtId="0" fontId="20" fillId="0" borderId="0"/>
    <xf numFmtId="0" fontId="18" fillId="0" borderId="0"/>
    <xf numFmtId="0" fontId="18" fillId="0" borderId="0"/>
    <xf numFmtId="0" fontId="18" fillId="0" borderId="0"/>
    <xf numFmtId="0" fontId="18" fillId="0" borderId="0"/>
    <xf numFmtId="0" fontId="18" fillId="0" borderId="0"/>
    <xf numFmtId="0" fontId="1" fillId="0" borderId="0"/>
    <xf numFmtId="0" fontId="18" fillId="0" borderId="0">
      <alignment vertical="top"/>
    </xf>
    <xf numFmtId="0" fontId="18" fillId="0" borderId="0"/>
    <xf numFmtId="0" fontId="18" fillId="0" borderId="0">
      <alignment vertical="top"/>
    </xf>
    <xf numFmtId="0" fontId="1" fillId="0" borderId="0"/>
    <xf numFmtId="0" fontId="18" fillId="0" borderId="0">
      <alignment vertical="top"/>
    </xf>
    <xf numFmtId="0" fontId="18" fillId="0" borderId="0"/>
    <xf numFmtId="0" fontId="18" fillId="0" borderId="0">
      <alignment vertical="top"/>
    </xf>
    <xf numFmtId="0" fontId="18" fillId="0" borderId="0"/>
    <xf numFmtId="0" fontId="18" fillId="0" borderId="0"/>
    <xf numFmtId="0" fontId="18" fillId="0" borderId="0"/>
    <xf numFmtId="0" fontId="10" fillId="6" borderId="5" applyNumberFormat="0" applyAlignment="0" applyProtection="0"/>
    <xf numFmtId="9" fontId="18" fillId="0" borderId="0" applyFont="0" applyFill="0" applyBorder="0" applyAlignment="0" applyProtection="0"/>
    <xf numFmtId="9" fontId="20" fillId="0" borderId="0" applyFont="0" applyFill="0" applyBorder="0" applyAlignment="0" applyProtection="0"/>
    <xf numFmtId="0" fontId="22" fillId="0" borderId="0">
      <alignment vertical="top"/>
    </xf>
    <xf numFmtId="0" fontId="2" fillId="0" borderId="0" applyNumberFormat="0" applyFill="0" applyBorder="0" applyAlignment="0" applyProtection="0"/>
    <xf numFmtId="0" fontId="16" fillId="0" borderId="8" applyNumberFormat="0" applyFill="0" applyAlignment="0" applyProtection="0"/>
    <xf numFmtId="0" fontId="14" fillId="0" borderId="0" applyNumberFormat="0" applyFill="0" applyBorder="0" applyAlignment="0" applyProtection="0"/>
    <xf numFmtId="0" fontId="18" fillId="0" borderId="0"/>
    <xf numFmtId="0" fontId="33" fillId="0" borderId="0" applyNumberFormat="0" applyFill="0" applyBorder="0" applyAlignment="0" applyProtection="0">
      <alignment horizontal="left" indent="1"/>
    </xf>
    <xf numFmtId="169" fontId="34" fillId="0" borderId="0"/>
    <xf numFmtId="0" fontId="35" fillId="0" borderId="0" applyNumberFormat="0" applyFill="0" applyBorder="0" applyAlignment="0" applyProtection="0"/>
    <xf numFmtId="0" fontId="36" fillId="0" borderId="0"/>
    <xf numFmtId="0" fontId="18" fillId="40" borderId="0"/>
  </cellStyleXfs>
  <cellXfs count="61">
    <xf numFmtId="0" fontId="0" fillId="0" borderId="0" xfId="0"/>
    <xf numFmtId="0" fontId="16" fillId="0" borderId="0" xfId="0" applyFont="1" applyAlignment="1">
      <alignment vertical="center"/>
    </xf>
    <xf numFmtId="0" fontId="0" fillId="0" borderId="0" xfId="0" applyAlignment="1">
      <alignment vertical="center"/>
    </xf>
    <xf numFmtId="0" fontId="16" fillId="34" borderId="9" xfId="0" applyFont="1" applyFill="1" applyBorder="1" applyAlignment="1">
      <alignment horizontal="center" vertical="center" wrapText="1"/>
    </xf>
    <xf numFmtId="0" fontId="16" fillId="35" borderId="9" xfId="0" applyFont="1" applyFill="1" applyBorder="1" applyAlignment="1">
      <alignment horizontal="center" vertical="center" wrapText="1"/>
    </xf>
    <xf numFmtId="0" fontId="16" fillId="33" borderId="9" xfId="0" applyFont="1" applyFill="1" applyBorder="1" applyAlignment="1">
      <alignment horizontal="center" vertical="center" wrapText="1"/>
    </xf>
    <xf numFmtId="0" fontId="0" fillId="0" borderId="0" xfId="0" applyAlignment="1">
      <alignment horizontal="center" vertical="center"/>
    </xf>
    <xf numFmtId="0" fontId="23" fillId="0" borderId="0" xfId="0" applyFont="1" applyAlignment="1">
      <alignment horizontal="center" vertical="center"/>
    </xf>
    <xf numFmtId="0" fontId="0" fillId="0" borderId="0" xfId="0" applyBorder="1" applyAlignment="1">
      <alignment horizontal="justify" vertical="center" wrapText="1"/>
    </xf>
    <xf numFmtId="0" fontId="0" fillId="0" borderId="0" xfId="0" applyAlignment="1">
      <alignment horizontal="justify" vertical="center"/>
    </xf>
    <xf numFmtId="0" fontId="25" fillId="0" borderId="0" xfId="0" applyFont="1" applyFill="1" applyBorder="1" applyAlignment="1">
      <alignment horizontal="center" vertical="center"/>
    </xf>
    <xf numFmtId="0" fontId="16" fillId="36" borderId="9" xfId="0" applyFont="1" applyFill="1" applyBorder="1" applyAlignment="1">
      <alignment horizontal="center" vertical="center" wrapText="1"/>
    </xf>
    <xf numFmtId="0" fontId="0" fillId="0" borderId="0" xfId="0" applyFill="1" applyAlignment="1">
      <alignment vertical="center"/>
    </xf>
    <xf numFmtId="0" fontId="16" fillId="0" borderId="0" xfId="0" applyFont="1" applyFill="1" applyAlignment="1">
      <alignment vertical="center"/>
    </xf>
    <xf numFmtId="0" fontId="0" fillId="33" borderId="9" xfId="0" applyFill="1" applyBorder="1" applyAlignment="1">
      <alignment horizontal="center" vertical="center" wrapText="1"/>
    </xf>
    <xf numFmtId="0" fontId="0" fillId="0" borderId="9" xfId="0" applyBorder="1" applyAlignment="1">
      <alignment horizontal="justify" vertical="center" wrapText="1"/>
    </xf>
    <xf numFmtId="0" fontId="16" fillId="32" borderId="9" xfId="0" applyFont="1" applyFill="1" applyBorder="1" applyAlignment="1">
      <alignment horizontal="right" vertical="center" wrapText="1"/>
    </xf>
    <xf numFmtId="0" fontId="0" fillId="0" borderId="9" xfId="0" applyFill="1" applyBorder="1" applyAlignment="1">
      <alignment horizontal="justify" vertical="center" wrapText="1"/>
    </xf>
    <xf numFmtId="0" fontId="16" fillId="0" borderId="0" xfId="0" applyFont="1" applyFill="1" applyAlignment="1">
      <alignment horizontal="justify" vertical="center"/>
    </xf>
    <xf numFmtId="0" fontId="16" fillId="0" borderId="0" xfId="0" applyFont="1" applyFill="1" applyBorder="1" applyAlignment="1">
      <alignment horizontal="center" vertical="center"/>
    </xf>
    <xf numFmtId="0" fontId="16" fillId="37" borderId="9" xfId="0" applyFont="1" applyFill="1" applyBorder="1" applyAlignment="1">
      <alignment horizontal="center" vertical="center"/>
    </xf>
    <xf numFmtId="0" fontId="26" fillId="34" borderId="9" xfId="3" applyFont="1" applyFill="1" applyBorder="1" applyAlignment="1">
      <alignment horizontal="center" vertical="center"/>
    </xf>
    <xf numFmtId="0" fontId="0" fillId="0" borderId="0" xfId="0" applyFill="1" applyAlignment="1">
      <alignment horizontal="center" vertical="center"/>
    </xf>
    <xf numFmtId="0" fontId="26" fillId="0" borderId="9" xfId="3" applyFont="1" applyFill="1" applyBorder="1" applyAlignment="1">
      <alignment vertical="center"/>
    </xf>
    <xf numFmtId="0" fontId="26" fillId="0" borderId="9" xfId="3" applyFont="1" applyFill="1" applyBorder="1" applyAlignment="1">
      <alignment horizontal="center" vertical="center"/>
    </xf>
    <xf numFmtId="0" fontId="18" fillId="0" borderId="9" xfId="3" applyFont="1" applyFill="1" applyBorder="1" applyAlignment="1">
      <alignment horizontal="left" vertical="center" wrapText="1"/>
    </xf>
    <xf numFmtId="0" fontId="26" fillId="38" borderId="9" xfId="3" applyFont="1" applyFill="1" applyBorder="1" applyAlignment="1">
      <alignment vertical="center"/>
    </xf>
    <xf numFmtId="0" fontId="32" fillId="38" borderId="9" xfId="3" applyFont="1" applyFill="1" applyBorder="1" applyAlignment="1">
      <alignment vertical="center"/>
    </xf>
    <xf numFmtId="0" fontId="0" fillId="0" borderId="9" xfId="0" applyFont="1" applyFill="1" applyBorder="1" applyAlignment="1">
      <alignment horizontal="left" vertical="center"/>
    </xf>
    <xf numFmtId="2" fontId="1" fillId="0" borderId="0" xfId="1" applyNumberFormat="1" applyFont="1" applyFill="1" applyBorder="1" applyAlignment="1" applyProtection="1">
      <alignment horizontal="left" vertical="center" wrapText="1"/>
    </xf>
    <xf numFmtId="168" fontId="1" fillId="0" borderId="0" xfId="1" applyNumberFormat="1" applyFont="1" applyFill="1" applyBorder="1" applyAlignment="1" applyProtection="1">
      <alignment horizontal="left" vertical="center" wrapText="1"/>
    </xf>
    <xf numFmtId="0" fontId="37" fillId="0" borderId="9" xfId="0" applyFont="1" applyBorder="1"/>
    <xf numFmtId="0" fontId="38" fillId="0" borderId="11" xfId="0" applyFont="1" applyBorder="1"/>
    <xf numFmtId="0" fontId="38" fillId="0" borderId="9" xfId="0" applyFont="1" applyBorder="1"/>
    <xf numFmtId="0" fontId="16" fillId="0" borderId="0" xfId="0" applyFont="1" applyFill="1" applyBorder="1" applyAlignment="1">
      <alignment horizontal="left" vertical="center"/>
    </xf>
    <xf numFmtId="0" fontId="23" fillId="0" borderId="0" xfId="0" applyFont="1" applyAlignment="1">
      <alignment horizontal="center" vertical="center"/>
    </xf>
    <xf numFmtId="0" fontId="24" fillId="0" borderId="0" xfId="0" applyFont="1" applyFill="1" applyBorder="1" applyAlignment="1">
      <alignment horizontal="left" vertical="top" wrapText="1"/>
    </xf>
    <xf numFmtId="0" fontId="16" fillId="0" borderId="0" xfId="0" applyFont="1" applyBorder="1" applyAlignment="1">
      <alignment horizontal="left" vertical="center"/>
    </xf>
    <xf numFmtId="0" fontId="16" fillId="0" borderId="0" xfId="0" applyFont="1" applyAlignment="1">
      <alignment horizontal="left" vertical="center"/>
    </xf>
    <xf numFmtId="0" fontId="0" fillId="0" borderId="0" xfId="0" applyBorder="1" applyAlignment="1">
      <alignment horizontal="center" vertical="center" wrapText="1"/>
    </xf>
    <xf numFmtId="0" fontId="30" fillId="0" borderId="18" xfId="0" applyFont="1" applyBorder="1" applyAlignment="1">
      <alignment horizontal="center" vertical="center" wrapText="1"/>
    </xf>
    <xf numFmtId="0" fontId="30" fillId="0" borderId="0" xfId="0" applyFont="1" applyBorder="1" applyAlignment="1">
      <alignment horizontal="center" vertical="center" wrapText="1"/>
    </xf>
    <xf numFmtId="9" fontId="30" fillId="0" borderId="0" xfId="0" applyNumberFormat="1" applyFont="1" applyBorder="1" applyAlignment="1">
      <alignment horizontal="center" vertical="center" wrapText="1"/>
    </xf>
    <xf numFmtId="9" fontId="30" fillId="0" borderId="13" xfId="0" applyNumberFormat="1" applyFont="1" applyBorder="1" applyAlignment="1">
      <alignment horizontal="center" vertical="center" wrapText="1"/>
    </xf>
    <xf numFmtId="0" fontId="25" fillId="0" borderId="0" xfId="0" applyFont="1" applyFill="1" applyBorder="1" applyAlignment="1">
      <alignment horizontal="center" vertical="center"/>
    </xf>
    <xf numFmtId="0" fontId="16" fillId="39" borderId="0" xfId="0" applyFont="1" applyFill="1" applyBorder="1" applyAlignment="1">
      <alignment horizontal="center" vertical="center"/>
    </xf>
    <xf numFmtId="0" fontId="26" fillId="34" borderId="9" xfId="3" applyFont="1" applyFill="1" applyBorder="1" applyAlignment="1">
      <alignment horizontal="center" vertical="center"/>
    </xf>
    <xf numFmtId="0" fontId="26" fillId="0" borderId="9" xfId="3" applyFont="1" applyFill="1" applyBorder="1" applyAlignment="1">
      <alignment horizontal="left" vertical="center"/>
    </xf>
    <xf numFmtId="0" fontId="26" fillId="0" borderId="10" xfId="3" applyFont="1" applyFill="1" applyBorder="1" applyAlignment="1">
      <alignment horizontal="left" vertical="center" wrapText="1"/>
    </xf>
    <xf numFmtId="0" fontId="26" fillId="0" borderId="11" xfId="3" applyFont="1" applyFill="1" applyBorder="1" applyAlignment="1">
      <alignment horizontal="left" vertical="center" wrapText="1"/>
    </xf>
    <xf numFmtId="2" fontId="27" fillId="0" borderId="0" xfId="1" applyNumberFormat="1" applyFont="1" applyFill="1" applyBorder="1" applyAlignment="1" applyProtection="1">
      <alignment horizontal="center" vertical="center" wrapText="1"/>
    </xf>
    <xf numFmtId="0" fontId="28" fillId="0" borderId="0" xfId="1" applyFont="1" applyBorder="1" applyAlignment="1">
      <alignment horizontal="left" vertical="center" wrapText="1"/>
    </xf>
    <xf numFmtId="0" fontId="30" fillId="0" borderId="12" xfId="0" applyFont="1" applyBorder="1" applyAlignment="1">
      <alignment horizontal="left" vertical="center"/>
    </xf>
    <xf numFmtId="0" fontId="31" fillId="0" borderId="16" xfId="0" applyFont="1" applyBorder="1" applyAlignment="1">
      <alignment horizontal="center" vertical="center" wrapText="1"/>
    </xf>
    <xf numFmtId="0" fontId="31" fillId="0" borderId="17" xfId="0" applyFont="1" applyBorder="1" applyAlignment="1">
      <alignment horizontal="center" vertical="center" wrapText="1"/>
    </xf>
    <xf numFmtId="0" fontId="31" fillId="0" borderId="15" xfId="0" applyFont="1" applyBorder="1" applyAlignment="1">
      <alignment horizontal="center" vertical="center" wrapText="1"/>
    </xf>
    <xf numFmtId="0" fontId="30" fillId="0" borderId="19" xfId="0" applyFont="1" applyBorder="1" applyAlignment="1">
      <alignment horizontal="center" vertical="center" wrapText="1"/>
    </xf>
    <xf numFmtId="0" fontId="30" fillId="0" borderId="12" xfId="0" applyFont="1" applyBorder="1" applyAlignment="1">
      <alignment horizontal="center" vertical="center" wrapText="1"/>
    </xf>
    <xf numFmtId="9" fontId="30" fillId="0" borderId="12" xfId="0" applyNumberFormat="1" applyFont="1" applyBorder="1" applyAlignment="1">
      <alignment horizontal="center" vertical="center" wrapText="1"/>
    </xf>
    <xf numFmtId="9" fontId="30" fillId="0" borderId="14" xfId="0" applyNumberFormat="1" applyFont="1" applyBorder="1" applyAlignment="1">
      <alignment horizontal="center" vertical="center" wrapText="1"/>
    </xf>
    <xf numFmtId="0" fontId="0" fillId="0" borderId="0" xfId="0" applyBorder="1" applyAlignment="1">
      <alignment horizontal="right" vertical="center" wrapText="1"/>
    </xf>
  </cellXfs>
  <cellStyles count="168">
    <cellStyle name="20% - Accent1 2" xfId="6"/>
    <cellStyle name="20% - Accent2 2" xfId="7"/>
    <cellStyle name="20% - Accent3 2" xfId="8"/>
    <cellStyle name="20% - Accent4 2" xfId="9"/>
    <cellStyle name="20% - Accent5 2" xfId="10"/>
    <cellStyle name="20% - Accent6 2" xfId="11"/>
    <cellStyle name="40% - Accent1 2" xfId="12"/>
    <cellStyle name="40% - Accent2 2" xfId="13"/>
    <cellStyle name="40% - Accent3 2" xfId="14"/>
    <cellStyle name="40% - Accent4 2" xfId="15"/>
    <cellStyle name="40% - Accent5 2" xfId="16"/>
    <cellStyle name="40% - Accent6 2" xfId="17"/>
    <cellStyle name="60% - Accent1 2" xfId="18"/>
    <cellStyle name="60% - Accent2 2" xfId="19"/>
    <cellStyle name="60% - Accent3 2" xfId="20"/>
    <cellStyle name="60% - Accent4 2" xfId="21"/>
    <cellStyle name="60% - Accent5 2" xfId="22"/>
    <cellStyle name="60% - Accent6 2" xfId="23"/>
    <cellStyle name="Accent1 2" xfId="24"/>
    <cellStyle name="Accent2 2" xfId="25"/>
    <cellStyle name="Accent3 2" xfId="26"/>
    <cellStyle name="Accent4 2" xfId="27"/>
    <cellStyle name="Accent5 2" xfId="28"/>
    <cellStyle name="Accent6 2" xfId="29"/>
    <cellStyle name="Bad 2" xfId="30"/>
    <cellStyle name="Calculation 2" xfId="31"/>
    <cellStyle name="Check Cell 2" xfId="32"/>
    <cellStyle name="Comma 10" xfId="33"/>
    <cellStyle name="Comma 11" xfId="34"/>
    <cellStyle name="Comma 11 2" xfId="35"/>
    <cellStyle name="Comma 11 2 2" xfId="36"/>
    <cellStyle name="Comma 11 2 2 2" xfId="37"/>
    <cellStyle name="Comma 11 2 2 3" xfId="38"/>
    <cellStyle name="Comma 11 2 2 6" xfId="39"/>
    <cellStyle name="Comma 11 3" xfId="40"/>
    <cellStyle name="Comma 12" xfId="41"/>
    <cellStyle name="Comma 12 2" xfId="42"/>
    <cellStyle name="Comma 13" xfId="43"/>
    <cellStyle name="Comma 14" xfId="44"/>
    <cellStyle name="Comma 15" xfId="45"/>
    <cellStyle name="Comma 16" xfId="46"/>
    <cellStyle name="Comma 16 2" xfId="47"/>
    <cellStyle name="Comma 17" xfId="48"/>
    <cellStyle name="Comma 17 2" xfId="49"/>
    <cellStyle name="Comma 17 3" xfId="50"/>
    <cellStyle name="Comma 17 4" xfId="51"/>
    <cellStyle name="Comma 18" xfId="52"/>
    <cellStyle name="Comma 19" xfId="53"/>
    <cellStyle name="Comma 2" xfId="54"/>
    <cellStyle name="Comma 2 2" xfId="55"/>
    <cellStyle name="Comma 2 2 2" xfId="56"/>
    <cellStyle name="Comma 2 2 3" xfId="57"/>
    <cellStyle name="Comma 2 2 3 2" xfId="58"/>
    <cellStyle name="Comma 2 2 3 3" xfId="59"/>
    <cellStyle name="Comma 2 2 3 6" xfId="60"/>
    <cellStyle name="Comma 2 3" xfId="61"/>
    <cellStyle name="Comma 2 3 2" xfId="62"/>
    <cellStyle name="Comma 2 4" xfId="63"/>
    <cellStyle name="Comma 2 4 2" xfId="64"/>
    <cellStyle name="Comma 2 5" xfId="65"/>
    <cellStyle name="Comma 2 5 2" xfId="66"/>
    <cellStyle name="Comma 2 6" xfId="67"/>
    <cellStyle name="Comma 2 6 2" xfId="68"/>
    <cellStyle name="Comma 2 7" xfId="69"/>
    <cellStyle name="Comma 2 7 2" xfId="70"/>
    <cellStyle name="Comma 2 8" xfId="71"/>
    <cellStyle name="Comma 20" xfId="72"/>
    <cellStyle name="Comma 20 2" xfId="73"/>
    <cellStyle name="Comma 21" xfId="74"/>
    <cellStyle name="Comma 22" xfId="75"/>
    <cellStyle name="Comma 24" xfId="76"/>
    <cellStyle name="Comma 3" xfId="77"/>
    <cellStyle name="Comma 3 2" xfId="78"/>
    <cellStyle name="Comma 3 2 2" xfId="79"/>
    <cellStyle name="Comma 3 2 3" xfId="80"/>
    <cellStyle name="Comma 3 2 7" xfId="81"/>
    <cellStyle name="Comma 3 3" xfId="82"/>
    <cellStyle name="Comma 3 3 2" xfId="83"/>
    <cellStyle name="Comma 3 4" xfId="84"/>
    <cellStyle name="Comma 3 4 2" xfId="85"/>
    <cellStyle name="Comma 3 5" xfId="86"/>
    <cellStyle name="Comma 4" xfId="87"/>
    <cellStyle name="Comma 4 2" xfId="88"/>
    <cellStyle name="Comma 4 3" xfId="89"/>
    <cellStyle name="Comma 5" xfId="90"/>
    <cellStyle name="Comma 5 2" xfId="91"/>
    <cellStyle name="Comma 6" xfId="92"/>
    <cellStyle name="Comma 6 2" xfId="93"/>
    <cellStyle name="Comma 7" xfId="94"/>
    <cellStyle name="Comma 8" xfId="95"/>
    <cellStyle name="Comma 9" xfId="96"/>
    <cellStyle name="Ctx_Hyperlink" xfId="163"/>
    <cellStyle name="Currency 2" xfId="97"/>
    <cellStyle name="Currency 3" xfId="98"/>
    <cellStyle name="Excel Built-in Normal" xfId="164"/>
    <cellStyle name="Explanatory Text 2" xfId="99"/>
    <cellStyle name="Good 2" xfId="100"/>
    <cellStyle name="Heading 1 2" xfId="101"/>
    <cellStyle name="Heading 2 2" xfId="102"/>
    <cellStyle name="Heading 3 2" xfId="103"/>
    <cellStyle name="Heading 4 2" xfId="104"/>
    <cellStyle name="Hyperlink 2" xfId="105"/>
    <cellStyle name="Hyperlink 2 2" xfId="165"/>
    <cellStyle name="Input 2" xfId="106"/>
    <cellStyle name="Linked Cell 2" xfId="107"/>
    <cellStyle name="Neutral 2" xfId="108"/>
    <cellStyle name="Normal" xfId="0" builtinId="0"/>
    <cellStyle name="Normal 10" xfId="3"/>
    <cellStyle name="Normal 11" xfId="109"/>
    <cellStyle name="Normal 12" xfId="110"/>
    <cellStyle name="Normal 13" xfId="111"/>
    <cellStyle name="Normal 14" xfId="112"/>
    <cellStyle name="Normal 15" xfId="113"/>
    <cellStyle name="Normal 16" xfId="114"/>
    <cellStyle name="Normal 17" xfId="115"/>
    <cellStyle name="Normal 18" xfId="116"/>
    <cellStyle name="Normal 19" xfId="117"/>
    <cellStyle name="Normal 2" xfId="118"/>
    <cellStyle name="Normal 2 2" xfId="119"/>
    <cellStyle name="Normal 2 2 2" xfId="120"/>
    <cellStyle name="Normal 2 2 2 2" xfId="121"/>
    <cellStyle name="Normal 2 2 5" xfId="122"/>
    <cellStyle name="Normal 2 3" xfId="1"/>
    <cellStyle name="Normal 2 3 2" xfId="166"/>
    <cellStyle name="Normal 2 4" xfId="5"/>
    <cellStyle name="Normal 2 4 2" xfId="123"/>
    <cellStyle name="Normal 20" xfId="124"/>
    <cellStyle name="Normal 20 2" xfId="125"/>
    <cellStyle name="Normal 21" xfId="126"/>
    <cellStyle name="Normal 22" xfId="127"/>
    <cellStyle name="Normal 23" xfId="128"/>
    <cellStyle name="Normal 24" xfId="129"/>
    <cellStyle name="Normal 25" xfId="130"/>
    <cellStyle name="Normal 26" xfId="131"/>
    <cellStyle name="Normal 3" xfId="132"/>
    <cellStyle name="Normal 3 2" xfId="133"/>
    <cellStyle name="Normal 3 2 2" xfId="134"/>
    <cellStyle name="Normal 3 3" xfId="135"/>
    <cellStyle name="Normal 3 4" xfId="136"/>
    <cellStyle name="Normal 3 5" xfId="137"/>
    <cellStyle name="Normal 3 6" xfId="162"/>
    <cellStyle name="Normal 3_Approved PIP 2010-11" xfId="138"/>
    <cellStyle name="Normal 4" xfId="139"/>
    <cellStyle name="Normal 4 2" xfId="140"/>
    <cellStyle name="Normal 4 2 2" xfId="141"/>
    <cellStyle name="Normal 4 3" xfId="142"/>
    <cellStyle name="Normal 4_Orissa_PIP_Final_Dr_Srivastav-_Modifed_on_16th_May_Anil" xfId="143"/>
    <cellStyle name="Normal 5" xfId="144"/>
    <cellStyle name="Normal 5 2" xfId="145"/>
    <cellStyle name="Normal 5 3" xfId="146"/>
    <cellStyle name="Normal 5_Orissa_PIP_Final_Dr_Srivastav-_Modifed_on_16th_May_Anil" xfId="147"/>
    <cellStyle name="Normal 53" xfId="148"/>
    <cellStyle name="Normal 6" xfId="2"/>
    <cellStyle name="Normal 6 2" xfId="149"/>
    <cellStyle name="Normal 6 3" xfId="150"/>
    <cellStyle name="Normal 6_Financial Proposal 1st jan 2011" xfId="151"/>
    <cellStyle name="Normal 7" xfId="152"/>
    <cellStyle name="Normal 7 2" xfId="153"/>
    <cellStyle name="Normal 8" xfId="4"/>
    <cellStyle name="Normal 9" xfId="154"/>
    <cellStyle name="Output 2" xfId="155"/>
    <cellStyle name="Percent 2" xfId="156"/>
    <cellStyle name="Percent 3" xfId="157"/>
    <cellStyle name="Style 1" xfId="158"/>
    <cellStyle name="Title 2" xfId="159"/>
    <cellStyle name="Total 2" xfId="160"/>
    <cellStyle name="Warning Text 2" xfId="161"/>
    <cellStyle name="YELLOW" xfId="1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hp/Documents/Users/Krishna/Desktop/Updated%20National%20RBSK%20MPR%20Forma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hp/Documents/RBSK-%20Revised%20Format%2016062016.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creening"/>
      <sheetName val="Service access"/>
      <sheetName val="Lists3"/>
      <sheetName val="Cutomize"/>
      <sheetName val="Sheet1"/>
    </sheetNames>
    <sheetDataSet>
      <sheetData sheetId="0"/>
      <sheetData sheetId="1"/>
      <sheetData sheetId="2">
        <row r="4">
          <cell r="B4" t="str">
            <v>_Select State_</v>
          </cell>
          <cell r="AN4" t="str">
            <v>_Select Month_</v>
          </cell>
          <cell r="AR4" t="str">
            <v>Select No of Districts</v>
          </cell>
        </row>
        <row r="5">
          <cell r="B5" t="str">
            <v>AndhraPradesh</v>
          </cell>
          <cell r="AN5" t="str">
            <v>January</v>
          </cell>
          <cell r="AR5">
            <v>1</v>
          </cell>
        </row>
        <row r="6">
          <cell r="B6" t="str">
            <v>ANIslands</v>
          </cell>
          <cell r="AN6" t="str">
            <v>February</v>
          </cell>
          <cell r="AR6">
            <v>2</v>
          </cell>
        </row>
        <row r="7">
          <cell r="B7" t="str">
            <v>ArunachalPradesh</v>
          </cell>
          <cell r="AN7" t="str">
            <v>March</v>
          </cell>
          <cell r="AR7">
            <v>3</v>
          </cell>
        </row>
        <row r="8">
          <cell r="B8" t="str">
            <v>Assam</v>
          </cell>
          <cell r="AN8" t="str">
            <v>April</v>
          </cell>
          <cell r="AR8">
            <v>4</v>
          </cell>
        </row>
        <row r="9">
          <cell r="B9" t="str">
            <v>Bihar</v>
          </cell>
          <cell r="AN9" t="str">
            <v>May</v>
          </cell>
          <cell r="AR9">
            <v>5</v>
          </cell>
        </row>
        <row r="10">
          <cell r="B10" t="str">
            <v>Chandigarh</v>
          </cell>
          <cell r="AN10" t="str">
            <v>June</v>
          </cell>
          <cell r="AR10">
            <v>6</v>
          </cell>
        </row>
        <row r="11">
          <cell r="B11" t="str">
            <v>Chhattisgarh</v>
          </cell>
          <cell r="AN11" t="str">
            <v>July</v>
          </cell>
          <cell r="AR11">
            <v>7</v>
          </cell>
        </row>
        <row r="12">
          <cell r="B12" t="str">
            <v>DadraNagarHaveli</v>
          </cell>
          <cell r="AN12" t="str">
            <v>August</v>
          </cell>
          <cell r="AR12">
            <v>8</v>
          </cell>
        </row>
        <row r="13">
          <cell r="B13" t="str">
            <v>DamanDiu</v>
          </cell>
          <cell r="AN13" t="str">
            <v>September</v>
          </cell>
          <cell r="AR13">
            <v>9</v>
          </cell>
        </row>
        <row r="14">
          <cell r="B14" t="str">
            <v>Delhi</v>
          </cell>
          <cell r="AN14" t="str">
            <v>October</v>
          </cell>
          <cell r="AR14">
            <v>10</v>
          </cell>
        </row>
        <row r="15">
          <cell r="B15" t="str">
            <v>Goa</v>
          </cell>
          <cell r="AN15" t="str">
            <v>November</v>
          </cell>
          <cell r="AR15">
            <v>11</v>
          </cell>
        </row>
        <row r="16">
          <cell r="B16" t="str">
            <v>Gujarat</v>
          </cell>
          <cell r="AN16" t="str">
            <v>December</v>
          </cell>
          <cell r="AR16">
            <v>12</v>
          </cell>
        </row>
        <row r="17">
          <cell r="B17" t="str">
            <v>Haryana</v>
          </cell>
          <cell r="AR17">
            <v>13</v>
          </cell>
        </row>
        <row r="18">
          <cell r="B18" t="str">
            <v>HimachalPradesh</v>
          </cell>
          <cell r="AR18">
            <v>14</v>
          </cell>
        </row>
        <row r="19">
          <cell r="B19" t="str">
            <v>JammuKashmir</v>
          </cell>
          <cell r="AR19">
            <v>15</v>
          </cell>
        </row>
        <row r="20">
          <cell r="B20" t="str">
            <v>Jharkhand</v>
          </cell>
          <cell r="AR20">
            <v>16</v>
          </cell>
        </row>
        <row r="21">
          <cell r="B21" t="str">
            <v>Karnataka</v>
          </cell>
          <cell r="AR21">
            <v>17</v>
          </cell>
        </row>
        <row r="22">
          <cell r="B22" t="str">
            <v>Kerala</v>
          </cell>
          <cell r="AR22">
            <v>18</v>
          </cell>
        </row>
        <row r="23">
          <cell r="B23" t="str">
            <v>Lakshadweep</v>
          </cell>
          <cell r="AR23">
            <v>19</v>
          </cell>
        </row>
        <row r="24">
          <cell r="B24" t="str">
            <v>MadhyaPradesh</v>
          </cell>
          <cell r="AR24">
            <v>20</v>
          </cell>
        </row>
        <row r="25">
          <cell r="B25" t="str">
            <v>Maharashtra</v>
          </cell>
          <cell r="AR25">
            <v>21</v>
          </cell>
        </row>
        <row r="26">
          <cell r="B26" t="str">
            <v>Manipur</v>
          </cell>
          <cell r="AR26">
            <v>22</v>
          </cell>
        </row>
        <row r="27">
          <cell r="B27" t="str">
            <v>Meghalaya</v>
          </cell>
          <cell r="AR27">
            <v>23</v>
          </cell>
        </row>
        <row r="28">
          <cell r="B28" t="str">
            <v>Mizoram</v>
          </cell>
          <cell r="AR28">
            <v>24</v>
          </cell>
        </row>
        <row r="29">
          <cell r="B29" t="str">
            <v>Nagaland</v>
          </cell>
          <cell r="AR29">
            <v>25</v>
          </cell>
        </row>
        <row r="30">
          <cell r="B30" t="str">
            <v>Odisha</v>
          </cell>
          <cell r="AR30">
            <v>26</v>
          </cell>
        </row>
        <row r="31">
          <cell r="B31" t="str">
            <v>Puducherry</v>
          </cell>
          <cell r="AR31">
            <v>27</v>
          </cell>
        </row>
        <row r="32">
          <cell r="B32" t="str">
            <v>Punjab</v>
          </cell>
          <cell r="AR32">
            <v>28</v>
          </cell>
        </row>
        <row r="33">
          <cell r="B33" t="str">
            <v>Rajasthan</v>
          </cell>
          <cell r="AR33">
            <v>29</v>
          </cell>
        </row>
        <row r="34">
          <cell r="B34" t="str">
            <v>Sikkim</v>
          </cell>
          <cell r="AR34">
            <v>30</v>
          </cell>
        </row>
        <row r="35">
          <cell r="B35" t="str">
            <v>TamilNadu</v>
          </cell>
          <cell r="AR35">
            <v>31</v>
          </cell>
        </row>
        <row r="36">
          <cell r="B36" t="str">
            <v>Telangana</v>
          </cell>
          <cell r="AR36">
            <v>32</v>
          </cell>
        </row>
        <row r="37">
          <cell r="B37" t="str">
            <v>Tripura</v>
          </cell>
          <cell r="AR37">
            <v>33</v>
          </cell>
        </row>
        <row r="38">
          <cell r="B38" t="str">
            <v>UP</v>
          </cell>
          <cell r="AR38">
            <v>34</v>
          </cell>
        </row>
        <row r="39">
          <cell r="B39" t="str">
            <v>Uttarakhand</v>
          </cell>
          <cell r="AR39">
            <v>35</v>
          </cell>
        </row>
        <row r="40">
          <cell r="B40" t="str">
            <v>WestBengal</v>
          </cell>
          <cell r="AR40">
            <v>36</v>
          </cell>
        </row>
        <row r="41">
          <cell r="AR41">
            <v>37</v>
          </cell>
        </row>
        <row r="42">
          <cell r="AR42">
            <v>38</v>
          </cell>
        </row>
        <row r="43">
          <cell r="AR43">
            <v>39</v>
          </cell>
        </row>
        <row r="44">
          <cell r="AR44">
            <v>40</v>
          </cell>
        </row>
        <row r="45">
          <cell r="AR45">
            <v>41</v>
          </cell>
        </row>
        <row r="46">
          <cell r="AR46">
            <v>42</v>
          </cell>
        </row>
        <row r="47">
          <cell r="AR47">
            <v>43</v>
          </cell>
        </row>
        <row r="48">
          <cell r="AR48">
            <v>44</v>
          </cell>
        </row>
        <row r="49">
          <cell r="AR49">
            <v>45</v>
          </cell>
        </row>
        <row r="50">
          <cell r="AR50">
            <v>46</v>
          </cell>
        </row>
        <row r="51">
          <cell r="AR51">
            <v>47</v>
          </cell>
        </row>
        <row r="52">
          <cell r="AR52">
            <v>48</v>
          </cell>
        </row>
        <row r="53">
          <cell r="AR53">
            <v>49</v>
          </cell>
        </row>
        <row r="54">
          <cell r="AR54">
            <v>50</v>
          </cell>
        </row>
        <row r="55">
          <cell r="AR55">
            <v>51</v>
          </cell>
        </row>
        <row r="56">
          <cell r="AR56">
            <v>52</v>
          </cell>
        </row>
        <row r="57">
          <cell r="AR57">
            <v>53</v>
          </cell>
        </row>
        <row r="58">
          <cell r="AR58">
            <v>54</v>
          </cell>
        </row>
        <row r="59">
          <cell r="AR59">
            <v>55</v>
          </cell>
        </row>
        <row r="60">
          <cell r="AR60">
            <v>56</v>
          </cell>
        </row>
        <row r="61">
          <cell r="AR61">
            <v>57</v>
          </cell>
        </row>
        <row r="62">
          <cell r="AR62">
            <v>58</v>
          </cell>
        </row>
        <row r="63">
          <cell r="AR63">
            <v>59</v>
          </cell>
        </row>
        <row r="64">
          <cell r="AR64">
            <v>60</v>
          </cell>
        </row>
        <row r="65">
          <cell r="AR65">
            <v>61</v>
          </cell>
        </row>
        <row r="66">
          <cell r="AR66">
            <v>62</v>
          </cell>
        </row>
        <row r="67">
          <cell r="AR67">
            <v>63</v>
          </cell>
        </row>
        <row r="68">
          <cell r="AR68">
            <v>64</v>
          </cell>
        </row>
        <row r="69">
          <cell r="AR69">
            <v>65</v>
          </cell>
        </row>
        <row r="70">
          <cell r="AR70">
            <v>66</v>
          </cell>
        </row>
        <row r="71">
          <cell r="AR71">
            <v>67</v>
          </cell>
        </row>
        <row r="72">
          <cell r="AR72">
            <v>68</v>
          </cell>
        </row>
        <row r="73">
          <cell r="AR73">
            <v>69</v>
          </cell>
        </row>
        <row r="74">
          <cell r="AR74">
            <v>70</v>
          </cell>
        </row>
        <row r="75">
          <cell r="AR75">
            <v>71</v>
          </cell>
        </row>
        <row r="76">
          <cell r="AR76">
            <v>72</v>
          </cell>
        </row>
        <row r="77">
          <cell r="AR77">
            <v>73</v>
          </cell>
        </row>
        <row r="78">
          <cell r="AR78">
            <v>74</v>
          </cell>
        </row>
        <row r="79">
          <cell r="AR79">
            <v>75</v>
          </cell>
        </row>
      </sheetData>
      <sheetData sheetId="3"/>
      <sheetData sheetId="4"/>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Form_I DP"/>
      <sheetName val="Form_I DP Cumulative"/>
      <sheetName val="Form_II ASHAs,HBNC"/>
      <sheetName val="Form_II ASHAs,HBNC cumulative"/>
      <sheetName val="Form_III MHT"/>
      <sheetName val="Compiled report RBSK Screening"/>
      <sheetName val="Service access"/>
    </sheetNames>
    <sheetDataSet>
      <sheetData sheetId="0"/>
      <sheetData sheetId="1"/>
      <sheetData sheetId="2"/>
      <sheetData sheetId="3"/>
      <sheetData sheetId="4"/>
      <sheetData sheetId="5"/>
      <sheetData sheetId="6">
        <row r="10">
          <cell r="D10">
            <v>0</v>
          </cell>
        </row>
        <row r="12">
          <cell r="D12">
            <v>0</v>
          </cell>
        </row>
        <row r="14">
          <cell r="D14">
            <v>0</v>
          </cell>
        </row>
        <row r="16">
          <cell r="D16">
            <v>0</v>
          </cell>
        </row>
        <row r="18">
          <cell r="D18">
            <v>0</v>
          </cell>
        </row>
        <row r="20">
          <cell r="D20">
            <v>0</v>
          </cell>
        </row>
        <row r="22">
          <cell r="D22">
            <v>0</v>
          </cell>
        </row>
        <row r="24">
          <cell r="D24">
            <v>0</v>
          </cell>
        </row>
        <row r="26">
          <cell r="D26">
            <v>0</v>
          </cell>
        </row>
        <row r="28">
          <cell r="D28">
            <v>0</v>
          </cell>
        </row>
        <row r="30">
          <cell r="D30">
            <v>0</v>
          </cell>
        </row>
        <row r="32">
          <cell r="D32">
            <v>0</v>
          </cell>
        </row>
        <row r="34">
          <cell r="D34">
            <v>0</v>
          </cell>
        </row>
        <row r="36">
          <cell r="D36">
            <v>0</v>
          </cell>
        </row>
        <row r="38">
          <cell r="D38">
            <v>0</v>
          </cell>
        </row>
        <row r="40">
          <cell r="D40">
            <v>0</v>
          </cell>
        </row>
        <row r="42">
          <cell r="D42">
            <v>0</v>
          </cell>
        </row>
        <row r="44">
          <cell r="D44">
            <v>0</v>
          </cell>
        </row>
        <row r="46">
          <cell r="D46">
            <v>0</v>
          </cell>
        </row>
        <row r="48">
          <cell r="D48">
            <v>0</v>
          </cell>
        </row>
        <row r="50">
          <cell r="D50">
            <v>0</v>
          </cell>
        </row>
        <row r="52">
          <cell r="D52">
            <v>0</v>
          </cell>
        </row>
        <row r="54">
          <cell r="D54">
            <v>0</v>
          </cell>
        </row>
        <row r="56">
          <cell r="D56">
            <v>0</v>
          </cell>
        </row>
        <row r="58">
          <cell r="D58">
            <v>0</v>
          </cell>
        </row>
        <row r="60">
          <cell r="D60">
            <v>0</v>
          </cell>
        </row>
        <row r="62">
          <cell r="D62">
            <v>0</v>
          </cell>
        </row>
        <row r="64">
          <cell r="D64">
            <v>0</v>
          </cell>
        </row>
        <row r="66">
          <cell r="D66">
            <v>0</v>
          </cell>
        </row>
        <row r="68">
          <cell r="D68">
            <v>0</v>
          </cell>
        </row>
        <row r="70">
          <cell r="D70">
            <v>0</v>
          </cell>
        </row>
        <row r="72">
          <cell r="D72">
            <v>0</v>
          </cell>
        </row>
        <row r="74">
          <cell r="D74">
            <v>0</v>
          </cell>
        </row>
        <row r="76">
          <cell r="D76">
            <v>0</v>
          </cell>
        </row>
        <row r="78">
          <cell r="D78">
            <v>0</v>
          </cell>
        </row>
        <row r="80">
          <cell r="D80">
            <v>0</v>
          </cell>
        </row>
        <row r="82">
          <cell r="D82">
            <v>0</v>
          </cell>
        </row>
        <row r="84">
          <cell r="D84">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M90"/>
  <sheetViews>
    <sheetView tabSelected="1" topLeftCell="A4" zoomScale="90" zoomScaleNormal="90" workbookViewId="0">
      <selection activeCell="I16" sqref="I16"/>
    </sheetView>
  </sheetViews>
  <sheetFormatPr defaultRowHeight="15"/>
  <cols>
    <col min="1" max="1" width="15.28515625" style="2" customWidth="1"/>
    <col min="2" max="2" width="32.28515625" style="2" customWidth="1"/>
    <col min="3" max="3" width="25.85546875" style="2" customWidth="1"/>
    <col min="4" max="4" width="23.140625" style="2" customWidth="1"/>
    <col min="5" max="5" width="25.28515625" style="2" customWidth="1"/>
    <col min="6" max="6" width="21.28515625" style="2" customWidth="1"/>
    <col min="7" max="7" width="24.85546875" style="2" customWidth="1"/>
    <col min="8" max="8" width="25.42578125" style="2" customWidth="1"/>
    <col min="9" max="16384" width="9.140625" style="2"/>
  </cols>
  <sheetData>
    <row r="2" spans="1:8" ht="18.75">
      <c r="A2" s="35" t="s">
        <v>1</v>
      </c>
      <c r="B2" s="35"/>
      <c r="C2" s="35"/>
      <c r="D2" s="35"/>
      <c r="E2" s="35"/>
      <c r="F2" s="35"/>
      <c r="G2" s="35"/>
      <c r="H2" s="35"/>
    </row>
    <row r="3" spans="1:8" ht="18.75" customHeight="1">
      <c r="A3" s="36" t="s">
        <v>41</v>
      </c>
      <c r="B3" s="36"/>
      <c r="C3" s="36"/>
      <c r="D3" s="36"/>
      <c r="E3" s="36"/>
      <c r="F3" s="7"/>
      <c r="G3" s="7"/>
      <c r="H3" s="7"/>
    </row>
    <row r="4" spans="1:8">
      <c r="A4" s="37" t="s">
        <v>2</v>
      </c>
      <c r="B4" s="37"/>
      <c r="C4" s="37"/>
      <c r="D4" s="37"/>
      <c r="E4" s="37"/>
      <c r="F4" s="37"/>
      <c r="G4" s="37"/>
      <c r="H4" s="37"/>
    </row>
    <row r="5" spans="1:8" s="1" customFormat="1" ht="105">
      <c r="A5" s="5" t="s">
        <v>3</v>
      </c>
      <c r="B5" s="5" t="s">
        <v>4</v>
      </c>
      <c r="C5" s="5" t="s">
        <v>5</v>
      </c>
      <c r="D5" s="5" t="s">
        <v>6</v>
      </c>
      <c r="E5" s="5" t="s">
        <v>7</v>
      </c>
      <c r="F5" s="5" t="s">
        <v>8</v>
      </c>
      <c r="G5" s="5" t="s">
        <v>42</v>
      </c>
      <c r="H5" s="5" t="s">
        <v>43</v>
      </c>
    </row>
    <row r="6" spans="1:8">
      <c r="A6" s="14">
        <v>1</v>
      </c>
      <c r="B6" s="14">
        <v>2</v>
      </c>
      <c r="C6" s="14">
        <v>3</v>
      </c>
      <c r="D6" s="14">
        <v>4</v>
      </c>
      <c r="E6" s="14">
        <v>5</v>
      </c>
      <c r="F6" s="14">
        <v>6</v>
      </c>
      <c r="G6" s="14">
        <v>7</v>
      </c>
      <c r="H6" s="14">
        <v>8</v>
      </c>
    </row>
    <row r="7" spans="1:8" ht="15.75">
      <c r="A7" s="15">
        <v>9</v>
      </c>
      <c r="B7" s="15">
        <v>9</v>
      </c>
      <c r="C7" s="33">
        <v>21443</v>
      </c>
      <c r="D7" s="33">
        <v>25332</v>
      </c>
      <c r="E7" s="32">
        <v>34139</v>
      </c>
      <c r="F7" s="16">
        <f>C7+D7+E7</f>
        <v>80914</v>
      </c>
      <c r="G7" s="16">
        <f>ROUND(2*F7*110%,-0.1)</f>
        <v>178011</v>
      </c>
      <c r="H7" s="16">
        <f>ROUND((D7*110%+E7*2*110%),-0.1)</f>
        <v>102971</v>
      </c>
    </row>
    <row r="8" spans="1:8">
      <c r="A8" s="8"/>
      <c r="B8" s="8"/>
      <c r="C8" s="8"/>
      <c r="D8" s="8"/>
      <c r="E8" s="8"/>
      <c r="F8" s="8"/>
      <c r="G8" s="8"/>
      <c r="H8" s="60"/>
    </row>
    <row r="9" spans="1:8">
      <c r="A9" s="9"/>
    </row>
    <row r="10" spans="1:8">
      <c r="A10" s="38" t="s">
        <v>9</v>
      </c>
      <c r="B10" s="38"/>
      <c r="C10" s="38"/>
      <c r="D10" s="38"/>
      <c r="E10" s="38"/>
      <c r="F10" s="38"/>
      <c r="G10" s="38"/>
      <c r="H10" s="38"/>
    </row>
    <row r="11" spans="1:8" s="1" customFormat="1" ht="71.25" customHeight="1">
      <c r="A11" s="3" t="s">
        <v>3</v>
      </c>
      <c r="B11" s="3" t="s">
        <v>4</v>
      </c>
      <c r="C11" s="3" t="s">
        <v>10</v>
      </c>
      <c r="D11" s="3" t="s">
        <v>11</v>
      </c>
      <c r="E11" s="3" t="s">
        <v>12</v>
      </c>
      <c r="F11" s="3" t="s">
        <v>13</v>
      </c>
      <c r="G11" s="3" t="s">
        <v>44</v>
      </c>
    </row>
    <row r="12" spans="1:8" s="1" customFormat="1">
      <c r="A12" s="3">
        <v>1</v>
      </c>
      <c r="B12" s="3">
        <v>2</v>
      </c>
      <c r="C12" s="3">
        <v>3</v>
      </c>
      <c r="D12" s="3">
        <v>4</v>
      </c>
      <c r="E12" s="3">
        <v>5</v>
      </c>
      <c r="F12" s="3">
        <v>6</v>
      </c>
      <c r="G12" s="3">
        <v>7</v>
      </c>
    </row>
    <row r="13" spans="1:8" ht="16.5">
      <c r="A13" s="15">
        <v>9</v>
      </c>
      <c r="B13" s="15">
        <v>9</v>
      </c>
      <c r="C13" s="15">
        <v>11840</v>
      </c>
      <c r="D13" s="31">
        <v>64546</v>
      </c>
      <c r="E13" s="16">
        <f>C13+D13</f>
        <v>76386</v>
      </c>
      <c r="F13" s="16">
        <f>ROUND(52*E13*110%,-0.1)</f>
        <v>4369279</v>
      </c>
      <c r="G13" s="16">
        <f>ROUND(2*E13*110%,-0.1)</f>
        <v>168049</v>
      </c>
    </row>
    <row r="14" spans="1:8">
      <c r="A14" s="39" t="s">
        <v>45</v>
      </c>
      <c r="B14" s="39"/>
      <c r="C14" s="39"/>
      <c r="D14" s="8"/>
      <c r="E14" s="8"/>
      <c r="F14" s="8"/>
      <c r="G14" s="8"/>
    </row>
    <row r="15" spans="1:8">
      <c r="A15" s="34" t="s">
        <v>14</v>
      </c>
      <c r="B15" s="34"/>
      <c r="C15" s="34"/>
      <c r="D15" s="34"/>
      <c r="E15" s="34"/>
      <c r="F15" s="34"/>
      <c r="G15" s="34"/>
    </row>
    <row r="16" spans="1:8" ht="67.5" customHeight="1">
      <c r="A16" s="11" t="s">
        <v>3</v>
      </c>
      <c r="B16" s="11" t="s">
        <v>4</v>
      </c>
      <c r="C16" s="11" t="s">
        <v>15</v>
      </c>
      <c r="D16" s="11" t="s">
        <v>16</v>
      </c>
      <c r="E16" s="11" t="s">
        <v>17</v>
      </c>
      <c r="F16" s="11" t="s">
        <v>46</v>
      </c>
      <c r="G16" s="11" t="s">
        <v>18</v>
      </c>
    </row>
    <row r="17" spans="1:10">
      <c r="A17" s="11">
        <v>1</v>
      </c>
      <c r="B17" s="11">
        <v>2</v>
      </c>
      <c r="C17" s="11">
        <v>3</v>
      </c>
      <c r="D17" s="11">
        <v>4</v>
      </c>
      <c r="E17" s="11">
        <v>5</v>
      </c>
      <c r="F17" s="11">
        <v>6</v>
      </c>
      <c r="G17" s="11">
        <v>7</v>
      </c>
    </row>
    <row r="18" spans="1:10">
      <c r="A18" s="17"/>
      <c r="B18" s="17"/>
      <c r="C18" s="17"/>
      <c r="D18" s="17"/>
      <c r="E18" s="16">
        <f>C18+D18</f>
        <v>0</v>
      </c>
      <c r="F18" s="16">
        <f>ROUND(360*E18*110%,-0.1)</f>
        <v>0</v>
      </c>
      <c r="G18" s="16">
        <f>ROUND(80*C18*110%,-0.1)</f>
        <v>0</v>
      </c>
    </row>
    <row r="19" spans="1:10">
      <c r="A19" s="18"/>
      <c r="B19" s="12"/>
      <c r="C19" s="12"/>
      <c r="D19" s="12"/>
      <c r="E19" s="12"/>
      <c r="F19" s="12"/>
      <c r="G19" s="12"/>
    </row>
    <row r="20" spans="1:10">
      <c r="A20" s="34" t="s">
        <v>19</v>
      </c>
      <c r="B20" s="34"/>
      <c r="C20" s="34"/>
      <c r="D20" s="34"/>
      <c r="E20" s="34"/>
      <c r="F20" s="13"/>
      <c r="G20" s="13"/>
    </row>
    <row r="21" spans="1:10" ht="75">
      <c r="A21" s="4" t="s">
        <v>3</v>
      </c>
      <c r="B21" s="4" t="s">
        <v>4</v>
      </c>
      <c r="C21" s="4" t="s">
        <v>47</v>
      </c>
      <c r="D21" s="4" t="s">
        <v>20</v>
      </c>
      <c r="E21" s="4" t="s">
        <v>21</v>
      </c>
      <c r="F21" s="12"/>
      <c r="G21" s="12"/>
    </row>
    <row r="22" spans="1:10">
      <c r="A22" s="4">
        <v>1</v>
      </c>
      <c r="B22" s="4">
        <v>2</v>
      </c>
      <c r="C22" s="4">
        <v>3</v>
      </c>
      <c r="D22" s="4">
        <v>6</v>
      </c>
      <c r="E22" s="4">
        <v>8</v>
      </c>
      <c r="F22" s="12"/>
      <c r="G22" s="12"/>
    </row>
    <row r="23" spans="1:10">
      <c r="A23" s="17"/>
      <c r="B23" s="17"/>
      <c r="C23" s="17"/>
      <c r="D23" s="16">
        <f>ROUND(52*C23*110%,-0.1)</f>
        <v>0</v>
      </c>
      <c r="E23" s="16">
        <f>ROUND(2*C23*110%,-0.1)</f>
        <v>0</v>
      </c>
      <c r="F23" s="12"/>
      <c r="G23" s="12"/>
    </row>
    <row r="24" spans="1:10">
      <c r="A24" s="44" t="s">
        <v>22</v>
      </c>
      <c r="B24" s="44"/>
      <c r="C24" s="44"/>
      <c r="D24" s="44"/>
      <c r="E24" s="44"/>
      <c r="F24" s="44"/>
      <c r="G24" s="12"/>
    </row>
    <row r="25" spans="1:10">
      <c r="A25" s="10"/>
      <c r="B25" s="10"/>
      <c r="C25" s="10"/>
      <c r="D25" s="10"/>
      <c r="E25" s="10"/>
      <c r="F25" s="10"/>
      <c r="G25" s="12"/>
    </row>
    <row r="26" spans="1:10" ht="24.75" customHeight="1">
      <c r="A26" s="45" t="s">
        <v>63</v>
      </c>
      <c r="B26" s="45"/>
      <c r="C26" s="45"/>
      <c r="D26" s="45"/>
      <c r="E26" s="10"/>
      <c r="F26" s="10"/>
      <c r="G26" s="12"/>
    </row>
    <row r="27" spans="1:10">
      <c r="A27" s="10"/>
      <c r="B27" s="19" t="s">
        <v>48</v>
      </c>
      <c r="C27" s="20"/>
      <c r="D27" s="10"/>
      <c r="E27" s="10"/>
      <c r="F27" s="10"/>
      <c r="G27" s="12"/>
      <c r="H27" s="12"/>
      <c r="I27" s="12"/>
      <c r="J27" s="12"/>
    </row>
    <row r="28" spans="1:10">
      <c r="A28" s="10"/>
      <c r="B28" s="19" t="s">
        <v>49</v>
      </c>
      <c r="C28" s="20"/>
      <c r="D28" s="10"/>
      <c r="E28" s="10"/>
      <c r="F28" s="10"/>
      <c r="G28" s="12"/>
      <c r="H28" s="12"/>
      <c r="I28" s="12"/>
      <c r="J28" s="12"/>
    </row>
    <row r="29" spans="1:10" s="6" customFormat="1">
      <c r="A29" s="46" t="s">
        <v>0</v>
      </c>
      <c r="B29" s="46"/>
      <c r="C29" s="21" t="s">
        <v>50</v>
      </c>
      <c r="D29" s="21" t="s">
        <v>23</v>
      </c>
      <c r="E29" s="10"/>
      <c r="F29" s="10"/>
      <c r="G29" s="22"/>
      <c r="H29" s="22"/>
      <c r="I29" s="22"/>
      <c r="J29" s="22"/>
    </row>
    <row r="30" spans="1:10">
      <c r="A30" s="47" t="s">
        <v>24</v>
      </c>
      <c r="B30" s="47"/>
      <c r="C30" s="23"/>
      <c r="D30" s="23"/>
      <c r="E30" s="10"/>
      <c r="F30" s="10"/>
      <c r="G30" s="12"/>
      <c r="H30" s="12"/>
      <c r="I30" s="12"/>
      <c r="J30" s="12"/>
    </row>
    <row r="31" spans="1:10" ht="25.5">
      <c r="A31" s="24">
        <v>1</v>
      </c>
      <c r="B31" s="25" t="s">
        <v>25</v>
      </c>
      <c r="C31" s="23">
        <v>0</v>
      </c>
      <c r="D31" s="23"/>
      <c r="E31" s="10"/>
      <c r="F31" s="10"/>
      <c r="G31" s="12"/>
      <c r="H31" s="12"/>
      <c r="I31" s="12"/>
      <c r="J31" s="12"/>
    </row>
    <row r="32" spans="1:10" ht="38.25">
      <c r="A32" s="24">
        <v>2</v>
      </c>
      <c r="B32" s="25" t="s">
        <v>26</v>
      </c>
      <c r="C32" s="23">
        <v>0</v>
      </c>
      <c r="D32" s="23"/>
      <c r="E32" s="10"/>
      <c r="F32" s="10"/>
      <c r="G32" s="12"/>
      <c r="H32" s="12"/>
      <c r="I32" s="12"/>
      <c r="J32" s="12"/>
    </row>
    <row r="33" spans="1:10">
      <c r="A33" s="24">
        <v>3</v>
      </c>
      <c r="B33" s="25" t="s">
        <v>51</v>
      </c>
      <c r="C33" s="23" t="s">
        <v>70</v>
      </c>
      <c r="D33" s="26"/>
      <c r="E33" s="10"/>
      <c r="F33" s="10"/>
      <c r="G33" s="12"/>
      <c r="H33" s="12"/>
      <c r="I33" s="12"/>
      <c r="J33" s="12"/>
    </row>
    <row r="34" spans="1:10">
      <c r="A34" s="24">
        <v>4</v>
      </c>
      <c r="B34" s="25" t="s">
        <v>52</v>
      </c>
      <c r="C34" s="23">
        <v>0</v>
      </c>
      <c r="D34" s="23"/>
      <c r="E34" s="10"/>
      <c r="F34" s="10"/>
      <c r="G34" s="12"/>
      <c r="H34" s="12"/>
      <c r="I34" s="12"/>
      <c r="J34" s="12"/>
    </row>
    <row r="35" spans="1:10" ht="25.5">
      <c r="A35" s="24">
        <v>5</v>
      </c>
      <c r="B35" s="25" t="s">
        <v>53</v>
      </c>
      <c r="C35" s="23" t="s">
        <v>64</v>
      </c>
      <c r="D35" s="26"/>
      <c r="E35" s="10"/>
      <c r="F35" s="10"/>
      <c r="G35" s="12"/>
      <c r="H35" s="12"/>
      <c r="I35" s="12"/>
      <c r="J35" s="12"/>
    </row>
    <row r="36" spans="1:10" ht="25.5">
      <c r="A36" s="24">
        <v>6</v>
      </c>
      <c r="B36" s="25" t="s">
        <v>27</v>
      </c>
      <c r="C36" s="23">
        <v>100</v>
      </c>
      <c r="D36" s="26"/>
      <c r="E36" s="10"/>
      <c r="F36" s="10"/>
      <c r="G36" s="12"/>
      <c r="H36" s="12"/>
      <c r="I36" s="12"/>
      <c r="J36" s="12"/>
    </row>
    <row r="37" spans="1:10">
      <c r="A37" s="24">
        <v>7</v>
      </c>
      <c r="B37" s="25" t="s">
        <v>28</v>
      </c>
      <c r="C37" s="23" t="s">
        <v>65</v>
      </c>
      <c r="D37" s="26"/>
      <c r="E37" s="10"/>
      <c r="F37" s="10"/>
      <c r="G37" s="12"/>
      <c r="H37" s="12"/>
      <c r="I37" s="12"/>
      <c r="J37" s="12"/>
    </row>
    <row r="38" spans="1:10">
      <c r="A38" s="24">
        <v>8</v>
      </c>
      <c r="B38" s="25" t="s">
        <v>29</v>
      </c>
      <c r="C38" s="23" t="s">
        <v>66</v>
      </c>
      <c r="D38" s="27"/>
      <c r="E38" s="10"/>
      <c r="F38" s="10"/>
      <c r="G38" s="12"/>
      <c r="H38" s="12"/>
      <c r="I38" s="12"/>
      <c r="J38" s="12"/>
    </row>
    <row r="39" spans="1:10" ht="38.25">
      <c r="A39" s="24">
        <v>9</v>
      </c>
      <c r="B39" s="25" t="s">
        <v>54</v>
      </c>
      <c r="C39" s="23" t="s">
        <v>68</v>
      </c>
      <c r="D39" s="27"/>
      <c r="E39" s="10"/>
      <c r="F39" s="10"/>
      <c r="G39" s="12"/>
      <c r="H39" s="12"/>
      <c r="I39" s="12"/>
      <c r="J39" s="12"/>
    </row>
    <row r="40" spans="1:10" ht="38.25">
      <c r="A40" s="24">
        <v>10</v>
      </c>
      <c r="B40" s="25" t="s">
        <v>55</v>
      </c>
      <c r="C40" s="23" t="s">
        <v>67</v>
      </c>
      <c r="D40" s="23"/>
      <c r="E40" s="10"/>
      <c r="F40" s="10"/>
      <c r="G40" s="12"/>
      <c r="H40" s="12"/>
      <c r="I40" s="12"/>
      <c r="J40" s="12"/>
    </row>
    <row r="41" spans="1:10">
      <c r="A41" s="48" t="s">
        <v>30</v>
      </c>
      <c r="B41" s="49"/>
      <c r="C41" s="23"/>
      <c r="D41" s="23"/>
      <c r="E41" s="10"/>
      <c r="F41" s="10"/>
      <c r="G41" s="12"/>
      <c r="H41" s="12"/>
      <c r="I41" s="12"/>
      <c r="J41" s="12"/>
    </row>
    <row r="42" spans="1:10" ht="25.5">
      <c r="A42" s="24">
        <v>1</v>
      </c>
      <c r="B42" s="25" t="s">
        <v>31</v>
      </c>
      <c r="C42" s="23">
        <v>0</v>
      </c>
      <c r="D42" s="23"/>
      <c r="E42" s="10"/>
      <c r="F42" s="10"/>
      <c r="G42" s="12"/>
      <c r="H42" s="12"/>
      <c r="I42" s="12"/>
      <c r="J42" s="12"/>
    </row>
    <row r="43" spans="1:10" ht="38.25">
      <c r="A43" s="24">
        <v>2</v>
      </c>
      <c r="B43" s="25" t="s">
        <v>56</v>
      </c>
      <c r="C43" s="23">
        <v>0</v>
      </c>
      <c r="D43" s="23"/>
      <c r="E43" s="10"/>
      <c r="F43" s="10"/>
      <c r="G43" s="12"/>
      <c r="H43" s="12"/>
      <c r="I43" s="12"/>
      <c r="J43" s="12"/>
    </row>
    <row r="44" spans="1:10">
      <c r="A44" s="24">
        <v>3</v>
      </c>
      <c r="B44" s="25" t="s">
        <v>57</v>
      </c>
      <c r="C44" s="23" t="s">
        <v>71</v>
      </c>
      <c r="D44" s="26"/>
      <c r="E44" s="10"/>
      <c r="F44" s="10"/>
      <c r="G44" s="12"/>
      <c r="H44" s="12"/>
      <c r="I44" s="12"/>
      <c r="J44" s="12"/>
    </row>
    <row r="45" spans="1:10" ht="25.5">
      <c r="A45" s="24">
        <v>4</v>
      </c>
      <c r="B45" s="25" t="s">
        <v>58</v>
      </c>
      <c r="C45" s="23">
        <v>0</v>
      </c>
      <c r="D45" s="23"/>
      <c r="E45" s="10"/>
      <c r="F45" s="10"/>
      <c r="G45" s="12"/>
      <c r="H45" s="12"/>
      <c r="I45" s="12"/>
      <c r="J45" s="12"/>
    </row>
    <row r="46" spans="1:10" ht="25.5">
      <c r="A46" s="24">
        <v>5</v>
      </c>
      <c r="B46" s="25" t="s">
        <v>32</v>
      </c>
      <c r="C46" s="23" t="s">
        <v>65</v>
      </c>
      <c r="D46" s="26"/>
      <c r="E46" s="10"/>
      <c r="F46" s="10"/>
      <c r="G46" s="12"/>
      <c r="H46" s="12"/>
      <c r="I46" s="12"/>
      <c r="J46" s="12"/>
    </row>
    <row r="47" spans="1:10">
      <c r="A47" s="24">
        <v>6</v>
      </c>
      <c r="B47" s="25" t="s">
        <v>29</v>
      </c>
      <c r="C47" s="23" t="s">
        <v>66</v>
      </c>
      <c r="D47" s="26"/>
      <c r="E47" s="10"/>
      <c r="F47" s="10"/>
      <c r="G47" s="12"/>
      <c r="H47" s="12"/>
      <c r="I47" s="12"/>
      <c r="J47" s="12"/>
    </row>
    <row r="48" spans="1:10" ht="38.25">
      <c r="A48" s="24">
        <v>7</v>
      </c>
      <c r="B48" s="25" t="s">
        <v>59</v>
      </c>
      <c r="C48" s="23" t="s">
        <v>69</v>
      </c>
      <c r="D48" s="26"/>
      <c r="E48" s="10"/>
      <c r="F48" s="10"/>
      <c r="G48" s="12"/>
      <c r="H48" s="12"/>
      <c r="I48" s="12"/>
      <c r="J48" s="12"/>
    </row>
    <row r="49" spans="1:13" ht="38.25">
      <c r="A49" s="24">
        <v>8</v>
      </c>
      <c r="B49" s="25" t="s">
        <v>60</v>
      </c>
      <c r="C49" s="23" t="s">
        <v>67</v>
      </c>
      <c r="D49" s="23"/>
      <c r="E49" s="10"/>
      <c r="F49" s="10"/>
      <c r="G49" s="12"/>
      <c r="H49" s="12"/>
      <c r="I49" s="12"/>
      <c r="J49" s="12"/>
    </row>
    <row r="50" spans="1:13">
      <c r="A50" s="24"/>
      <c r="B50" s="28"/>
      <c r="C50" s="23"/>
      <c r="D50" s="23"/>
      <c r="E50" s="10"/>
      <c r="F50" s="10"/>
      <c r="G50" s="12"/>
      <c r="H50" s="12"/>
      <c r="I50" s="12"/>
      <c r="J50" s="12"/>
    </row>
    <row r="52" spans="1:13">
      <c r="A52" s="12"/>
      <c r="B52" s="12"/>
      <c r="C52" s="12"/>
      <c r="D52" s="12"/>
      <c r="E52" s="12"/>
      <c r="F52" s="12"/>
      <c r="G52" s="12"/>
      <c r="H52" s="12"/>
      <c r="I52" s="12"/>
      <c r="J52" s="12"/>
    </row>
    <row r="53" spans="1:13" ht="22.5" customHeight="1">
      <c r="A53" s="50" t="s">
        <v>33</v>
      </c>
      <c r="B53" s="50"/>
      <c r="C53" s="29"/>
      <c r="D53" s="29"/>
      <c r="E53" s="29"/>
      <c r="F53" s="30"/>
      <c r="G53" s="29"/>
      <c r="H53" s="29"/>
      <c r="I53" s="29"/>
      <c r="J53" s="29"/>
      <c r="K53" s="29"/>
      <c r="L53" s="29"/>
      <c r="M53" s="29"/>
    </row>
    <row r="54" spans="1:13" ht="15" customHeight="1">
      <c r="A54" s="51" t="s">
        <v>34</v>
      </c>
      <c r="B54" s="51"/>
      <c r="C54" s="51"/>
      <c r="D54" s="51"/>
      <c r="E54" s="51"/>
      <c r="F54" s="51"/>
      <c r="G54" s="51"/>
      <c r="H54" s="51"/>
      <c r="I54" s="29"/>
      <c r="J54" s="29"/>
      <c r="K54" s="29"/>
      <c r="L54" s="29"/>
      <c r="M54" s="29"/>
    </row>
    <row r="55" spans="1:13" ht="30" customHeight="1">
      <c r="A55" s="51"/>
      <c r="B55" s="51"/>
      <c r="C55" s="51"/>
      <c r="D55" s="51"/>
      <c r="E55" s="51"/>
      <c r="F55" s="51"/>
      <c r="G55" s="51"/>
      <c r="H55" s="51"/>
      <c r="I55" s="29"/>
      <c r="J55" s="29"/>
      <c r="K55" s="29"/>
      <c r="L55" s="29"/>
      <c r="M55" s="29"/>
    </row>
    <row r="56" spans="1:13">
      <c r="A56" s="29"/>
      <c r="B56" s="29"/>
      <c r="C56" s="29"/>
      <c r="D56" s="29"/>
      <c r="E56" s="29"/>
      <c r="F56" s="30"/>
      <c r="G56" s="29"/>
      <c r="H56" s="29"/>
      <c r="I56" s="29"/>
      <c r="J56" s="29"/>
      <c r="K56" s="29"/>
      <c r="L56" s="29"/>
      <c r="M56" s="29"/>
    </row>
    <row r="57" spans="1:13" ht="16.5" thickBot="1">
      <c r="A57" s="52" t="s">
        <v>61</v>
      </c>
      <c r="B57" s="52"/>
      <c r="C57" s="52"/>
      <c r="D57" s="52"/>
      <c r="E57" s="52"/>
      <c r="F57" s="52"/>
      <c r="G57" s="29"/>
      <c r="H57" s="29"/>
      <c r="I57" s="29"/>
      <c r="J57" s="29"/>
      <c r="K57" s="29"/>
      <c r="L57" s="29"/>
      <c r="M57" s="29"/>
    </row>
    <row r="58" spans="1:13" ht="16.5" thickBot="1">
      <c r="A58" s="53" t="s">
        <v>35</v>
      </c>
      <c r="B58" s="54"/>
      <c r="C58" s="54" t="s">
        <v>36</v>
      </c>
      <c r="D58" s="54"/>
      <c r="E58" s="54"/>
      <c r="F58" s="54"/>
      <c r="G58" s="55"/>
      <c r="H58" s="29"/>
      <c r="I58" s="29"/>
      <c r="J58" s="29"/>
      <c r="K58" s="29"/>
      <c r="L58" s="29"/>
      <c r="M58" s="29"/>
    </row>
    <row r="59" spans="1:13" ht="15.75">
      <c r="A59" s="40" t="s">
        <v>37</v>
      </c>
      <c r="B59" s="41"/>
      <c r="C59" s="42">
        <v>0.1</v>
      </c>
      <c r="D59" s="42"/>
      <c r="E59" s="42"/>
      <c r="F59" s="42"/>
      <c r="G59" s="43"/>
      <c r="H59" s="29"/>
      <c r="I59" s="29"/>
      <c r="J59" s="29"/>
      <c r="K59" s="29"/>
      <c r="L59" s="29"/>
      <c r="M59" s="29"/>
    </row>
    <row r="60" spans="1:13" ht="15.75">
      <c r="A60" s="40" t="s">
        <v>38</v>
      </c>
      <c r="B60" s="41"/>
      <c r="C60" s="42">
        <v>0.12</v>
      </c>
      <c r="D60" s="42"/>
      <c r="E60" s="42"/>
      <c r="F60" s="42"/>
      <c r="G60" s="43"/>
      <c r="H60" s="29"/>
      <c r="I60" s="29"/>
      <c r="J60" s="29"/>
      <c r="K60" s="29"/>
      <c r="L60" s="29"/>
      <c r="M60" s="29"/>
    </row>
    <row r="61" spans="1:13" ht="15.75">
      <c r="A61" s="40" t="s">
        <v>39</v>
      </c>
      <c r="B61" s="41"/>
      <c r="C61" s="42">
        <v>0.22</v>
      </c>
      <c r="D61" s="42"/>
      <c r="E61" s="42"/>
      <c r="F61" s="42"/>
      <c r="G61" s="43"/>
      <c r="H61" s="29"/>
      <c r="I61" s="29"/>
      <c r="J61" s="29"/>
      <c r="K61" s="29"/>
      <c r="L61" s="29"/>
      <c r="M61" s="29"/>
    </row>
    <row r="62" spans="1:13" ht="16.5" thickBot="1">
      <c r="A62" s="56" t="s">
        <v>40</v>
      </c>
      <c r="B62" s="57"/>
      <c r="C62" s="58">
        <v>0.2</v>
      </c>
      <c r="D62" s="58"/>
      <c r="E62" s="58"/>
      <c r="F62" s="58"/>
      <c r="G62" s="59"/>
      <c r="H62" s="29"/>
      <c r="I62" s="29"/>
      <c r="J62" s="29"/>
      <c r="K62" s="29"/>
      <c r="L62" s="29"/>
      <c r="M62" s="29"/>
    </row>
    <row r="63" spans="1:13">
      <c r="A63" s="2" t="s">
        <v>62</v>
      </c>
    </row>
    <row r="68" ht="31.5" customHeight="1"/>
    <row r="78" ht="15" customHeight="1"/>
    <row r="81" ht="60.75" customHeight="1"/>
    <row r="87" ht="15.75" customHeight="1"/>
    <row r="88" ht="30" customHeight="1"/>
    <row r="90" ht="73.5" customHeight="1"/>
  </sheetData>
  <mergeCells count="25">
    <mergeCell ref="A60:B60"/>
    <mergeCell ref="C60:G60"/>
    <mergeCell ref="A61:B61"/>
    <mergeCell ref="C61:G61"/>
    <mergeCell ref="A62:B62"/>
    <mergeCell ref="C62:G62"/>
    <mergeCell ref="A59:B59"/>
    <mergeCell ref="C59:G59"/>
    <mergeCell ref="A20:E20"/>
    <mergeCell ref="A24:F24"/>
    <mergeCell ref="A26:D26"/>
    <mergeCell ref="A29:B29"/>
    <mergeCell ref="A30:B30"/>
    <mergeCell ref="A41:B41"/>
    <mergeCell ref="A53:B53"/>
    <mergeCell ref="A54:H55"/>
    <mergeCell ref="A57:F57"/>
    <mergeCell ref="A58:B58"/>
    <mergeCell ref="C58:G58"/>
    <mergeCell ref="A15:G15"/>
    <mergeCell ref="A2:H2"/>
    <mergeCell ref="A3:E3"/>
    <mergeCell ref="A4:H4"/>
    <mergeCell ref="A10:H10"/>
    <mergeCell ref="A14:C14"/>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NIPI Annex-10</vt:lpstr>
    </vt:vector>
  </TitlesOfParts>
  <Company>Deloitte Touche Tohmatsu Services,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Deloitte</dc:creator>
  <cp:lastModifiedBy>User</cp:lastModifiedBy>
  <cp:lastPrinted>2016-12-26T07:03:08Z</cp:lastPrinted>
  <dcterms:created xsi:type="dcterms:W3CDTF">2014-06-02T08:05:00Z</dcterms:created>
  <dcterms:modified xsi:type="dcterms:W3CDTF">2021-03-17T06:26:57Z</dcterms:modified>
</cp:coreProperties>
</file>